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L279" i="1"/>
  <c r="J279" i="1"/>
  <c r="J290" i="1" s="1"/>
  <c r="I279" i="1"/>
  <c r="H279" i="1"/>
  <c r="H290" i="1" s="1"/>
  <c r="G279" i="1"/>
  <c r="F279" i="1"/>
  <c r="F290" i="1" s="1"/>
  <c r="B271" i="1"/>
  <c r="A271" i="1"/>
  <c r="L270" i="1"/>
  <c r="J270" i="1"/>
  <c r="I270" i="1"/>
  <c r="H270" i="1"/>
  <c r="G270" i="1"/>
  <c r="F270" i="1"/>
  <c r="B261" i="1"/>
  <c r="L260" i="1"/>
  <c r="L271" i="1" s="1"/>
  <c r="J260" i="1"/>
  <c r="I260" i="1"/>
  <c r="I271" i="1" s="1"/>
  <c r="H260" i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L241" i="1"/>
  <c r="J241" i="1"/>
  <c r="J252" i="1" s="1"/>
  <c r="I241" i="1"/>
  <c r="H241" i="1"/>
  <c r="H252" i="1" s="1"/>
  <c r="G241" i="1"/>
  <c r="F241" i="1"/>
  <c r="F252" i="1" s="1"/>
  <c r="B233" i="1"/>
  <c r="A233" i="1"/>
  <c r="L232" i="1"/>
  <c r="J232" i="1"/>
  <c r="I232" i="1"/>
  <c r="H232" i="1"/>
  <c r="G232" i="1"/>
  <c r="F232" i="1"/>
  <c r="B223" i="1"/>
  <c r="L222" i="1"/>
  <c r="L233" i="1" s="1"/>
  <c r="J222" i="1"/>
  <c r="I222" i="1"/>
  <c r="I233" i="1" s="1"/>
  <c r="H222" i="1"/>
  <c r="G222" i="1"/>
  <c r="G233" i="1" s="1"/>
  <c r="F222" i="1"/>
  <c r="B214" i="1"/>
  <c r="A214" i="1"/>
  <c r="L213" i="1"/>
  <c r="J213" i="1"/>
  <c r="I213" i="1"/>
  <c r="H213" i="1"/>
  <c r="G213" i="1"/>
  <c r="F213" i="1"/>
  <c r="B204" i="1"/>
  <c r="L203" i="1"/>
  <c r="J203" i="1"/>
  <c r="J214" i="1" s="1"/>
  <c r="I203" i="1"/>
  <c r="H203" i="1"/>
  <c r="H214" i="1" s="1"/>
  <c r="G203" i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214" i="1" l="1"/>
  <c r="I214" i="1"/>
  <c r="L214" i="1"/>
  <c r="F233" i="1"/>
  <c r="H233" i="1"/>
  <c r="J233" i="1"/>
  <c r="G252" i="1"/>
  <c r="I252" i="1"/>
  <c r="L252" i="1"/>
  <c r="F271" i="1"/>
  <c r="H271" i="1"/>
  <c r="J271" i="1"/>
  <c r="G290" i="1"/>
  <c r="I290" i="1"/>
  <c r="L290" i="1"/>
  <c r="I291" i="1"/>
  <c r="G291" i="1"/>
  <c r="J291" i="1"/>
  <c r="H291" i="1"/>
  <c r="F291" i="1"/>
  <c r="L291" i="1"/>
</calcChain>
</file>

<file path=xl/sharedStrings.xml><?xml version="1.0" encoding="utf-8"?>
<sst xmlns="http://schemas.openxmlformats.org/spreadsheetml/2006/main" count="403" uniqueCount="106">
  <si>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</si>
  <si>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</si>
  <si>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</si>
  <si>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</si>
  <si>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</si>
  <si>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</si>
  <si>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</si>
  <si>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</si>
  <si>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</si>
  <si>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</si>
  <si>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</si>
  <si>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</si>
  <si>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</si>
  <si>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</si>
  <si>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</si>
  <si>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</si>
  <si>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</si>
  <si>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</si>
  <si>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</si>
  <si>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</si>
  <si>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</si>
  <si>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</si>
  <si>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</si>
  <si>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</si>
  <si>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</si>
  <si>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</si>
  <si>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</si>
  <si>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</si>
  <si>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</si>
  <si>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</si>
  <si>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</si>
  <si>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</si>
  <si>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</si>
  <si>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</si>
  <si>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</si>
  <si>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</si>
  <si>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</si>
  <si>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</si>
  <si>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</si>
  <si>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</si>
  <si>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Кура запеченная с маслом сливочным</t>
  </si>
  <si>
    <t>293/М</t>
  </si>
  <si>
    <t>каша гречневая рассыпчатая</t>
  </si>
  <si>
    <t>171/М</t>
  </si>
  <si>
    <t>чай с сахаром и лимоном</t>
  </si>
  <si>
    <t>377/М</t>
  </si>
  <si>
    <t>пшеничный</t>
  </si>
  <si>
    <t>яблоко</t>
  </si>
  <si>
    <t>338/М</t>
  </si>
  <si>
    <t>Запеканка из творога с соусом вишневым</t>
  </si>
  <si>
    <t>130/30</t>
  </si>
  <si>
    <t>223/М</t>
  </si>
  <si>
    <t>яйцо отварное</t>
  </si>
  <si>
    <t>209/М</t>
  </si>
  <si>
    <t>чай с сахаром</t>
  </si>
  <si>
    <t>376/М</t>
  </si>
  <si>
    <t>груша</t>
  </si>
  <si>
    <t>Каша вязкая молочная из овсяных хлопьев с ягодами</t>
  </si>
  <si>
    <t>пирог осетинский с картофелем и сыром</t>
  </si>
  <si>
    <t>173/М</t>
  </si>
  <si>
    <t>какао на молоке</t>
  </si>
  <si>
    <t>382/М</t>
  </si>
  <si>
    <t>Яблоко</t>
  </si>
  <si>
    <t>Соус "Болоньезе"</t>
  </si>
  <si>
    <t>268/М</t>
  </si>
  <si>
    <t>макароны отварные</t>
  </si>
  <si>
    <t>202/М</t>
  </si>
  <si>
    <t>масло сливочное</t>
  </si>
  <si>
    <t>14/М</t>
  </si>
  <si>
    <t>Купаты куриные</t>
  </si>
  <si>
    <t>рис припущенный с овощами</t>
  </si>
  <si>
    <t>415/К</t>
  </si>
  <si>
    <t>Котлета рыбная с соусом красным основным</t>
  </si>
  <si>
    <t>234/М</t>
  </si>
  <si>
    <t>картофельное пюре с маслом сливочным</t>
  </si>
  <si>
    <t>128/М</t>
  </si>
  <si>
    <t>сыр полутвердый</t>
  </si>
  <si>
    <t>15/М</t>
  </si>
  <si>
    <t>Фритатта с ветчиной</t>
  </si>
  <si>
    <t>212/М</t>
  </si>
  <si>
    <t>подгарнировка из свежих огурцов</t>
  </si>
  <si>
    <t>71/М</t>
  </si>
  <si>
    <t>напиток кофейный на молоке</t>
  </si>
  <si>
    <t>379/М</t>
  </si>
  <si>
    <t>Тефтели из говядины с соусом красным основным</t>
  </si>
  <si>
    <t>279/М</t>
  </si>
  <si>
    <t>капуста тушеная</t>
  </si>
  <si>
    <t>139/М</t>
  </si>
  <si>
    <t>Рыба запеченная с соусом красным основным</t>
  </si>
  <si>
    <t>Каша вязкая молочная из рисовой крупы</t>
  </si>
  <si>
    <t>174/М</t>
  </si>
  <si>
    <t>ветчина</t>
  </si>
  <si>
    <t>16/М</t>
  </si>
  <si>
    <t>Гуляш из куриного филе</t>
  </si>
  <si>
    <t>290/М</t>
  </si>
  <si>
    <t>Котлеты из говядины</t>
  </si>
  <si>
    <t xml:space="preserve">макароны отварные </t>
  </si>
  <si>
    <t>Плов с курицей</t>
  </si>
  <si>
    <t>150/90</t>
  </si>
  <si>
    <t>291/М</t>
  </si>
  <si>
    <t>Масло сливочное</t>
  </si>
  <si>
    <t>Котлета Морячок с маслом сливочным</t>
  </si>
  <si>
    <t>картофель по-деревенски</t>
  </si>
  <si>
    <t>147/М</t>
  </si>
  <si>
    <t>З.Х. Мамукаева</t>
  </si>
  <si>
    <t>МБОУ СОШс. Раздзог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</si>
</sst>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workbookViewId="0">
      <pane xSplit="4" ySplit="5" topLeftCell="E252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105</v>
      </c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104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>
        <v>90</v>
      </c>
      <c r="G6" s="50">
        <v>21.6</v>
      </c>
      <c r="H6" s="50">
        <v>14.2</v>
      </c>
      <c r="I6" s="51">
        <v>7.0000000000000007E-2</v>
      </c>
      <c r="J6" s="50">
        <v>210.04</v>
      </c>
      <c r="K6" s="52" t="s">
        <v>41</v>
      </c>
      <c r="L6" s="39"/>
    </row>
    <row r="7" spans="1:12" ht="15" x14ac:dyDescent="0.25">
      <c r="A7" s="23"/>
      <c r="B7" s="15"/>
      <c r="C7" s="11"/>
      <c r="D7" s="6"/>
      <c r="E7" s="48" t="s">
        <v>42</v>
      </c>
      <c r="F7" s="49">
        <v>150</v>
      </c>
      <c r="G7" s="50">
        <v>6.34</v>
      </c>
      <c r="H7" s="50">
        <v>5.28</v>
      </c>
      <c r="I7" s="51">
        <v>28.62</v>
      </c>
      <c r="J7" s="50">
        <v>187.05</v>
      </c>
      <c r="K7" s="52" t="s">
        <v>43</v>
      </c>
      <c r="L7" s="41"/>
    </row>
    <row r="8" spans="1:12" ht="15" x14ac:dyDescent="0.25">
      <c r="A8" s="23"/>
      <c r="B8" s="15"/>
      <c r="C8" s="11"/>
      <c r="D8" s="7" t="s">
        <v>22</v>
      </c>
      <c r="E8" s="48" t="s">
        <v>44</v>
      </c>
      <c r="F8" s="49">
        <v>200</v>
      </c>
      <c r="G8" s="50">
        <v>0.06</v>
      </c>
      <c r="H8" s="50">
        <v>0.01</v>
      </c>
      <c r="I8" s="51">
        <v>11.19</v>
      </c>
      <c r="J8" s="50">
        <v>46.28</v>
      </c>
      <c r="K8" s="52" t="s">
        <v>45</v>
      </c>
      <c r="L8" s="41"/>
    </row>
    <row r="9" spans="1:12" ht="15.75" thickBot="1" x14ac:dyDescent="0.3">
      <c r="A9" s="23"/>
      <c r="B9" s="15"/>
      <c r="C9" s="11"/>
      <c r="D9" s="7" t="s">
        <v>23</v>
      </c>
      <c r="E9" s="48" t="s">
        <v>46</v>
      </c>
      <c r="F9" s="49">
        <v>60</v>
      </c>
      <c r="G9" s="50">
        <v>4.74</v>
      </c>
      <c r="H9" s="50">
        <v>0.6</v>
      </c>
      <c r="I9" s="51">
        <v>28.98</v>
      </c>
      <c r="J9" s="50">
        <v>141</v>
      </c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53" t="s">
        <v>47</v>
      </c>
      <c r="F10" s="54">
        <v>100</v>
      </c>
      <c r="G10" s="55">
        <v>0.4</v>
      </c>
      <c r="H10" s="55">
        <v>0.4</v>
      </c>
      <c r="I10" s="56">
        <v>9.8000000000000007</v>
      </c>
      <c r="J10" s="55">
        <v>47</v>
      </c>
      <c r="K10" s="57" t="s">
        <v>48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33.14</v>
      </c>
      <c r="H13" s="19">
        <f t="shared" si="0"/>
        <v>20.490000000000002</v>
      </c>
      <c r="I13" s="19">
        <f t="shared" si="0"/>
        <v>78.66</v>
      </c>
      <c r="J13" s="19">
        <f t="shared" si="0"/>
        <v>631.37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600</v>
      </c>
      <c r="G24" s="32">
        <f t="shared" ref="G24:J24" si="4">G13+G23</f>
        <v>33.14</v>
      </c>
      <c r="H24" s="32">
        <f t="shared" si="4"/>
        <v>20.490000000000002</v>
      </c>
      <c r="I24" s="32">
        <f t="shared" si="4"/>
        <v>78.66</v>
      </c>
      <c r="J24" s="32">
        <f t="shared" si="4"/>
        <v>631.37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8" t="s">
        <v>50</v>
      </c>
      <c r="G25" s="50">
        <v>21.68</v>
      </c>
      <c r="H25" s="50">
        <v>11.52</v>
      </c>
      <c r="I25" s="51">
        <v>32.82</v>
      </c>
      <c r="J25" s="50">
        <v>325.01</v>
      </c>
      <c r="K25" s="52" t="s">
        <v>51</v>
      </c>
      <c r="L25" s="39"/>
    </row>
    <row r="26" spans="1:12" ht="15" x14ac:dyDescent="0.25">
      <c r="A26" s="14"/>
      <c r="B26" s="15"/>
      <c r="C26" s="11"/>
      <c r="D26" s="6"/>
      <c r="E26" s="48" t="s">
        <v>52</v>
      </c>
      <c r="F26" s="49">
        <v>40</v>
      </c>
      <c r="G26" s="50">
        <v>5.08</v>
      </c>
      <c r="H26" s="50">
        <v>4.5999999999999996</v>
      </c>
      <c r="I26" s="51">
        <v>0.28000000000000003</v>
      </c>
      <c r="J26" s="50">
        <v>62.8</v>
      </c>
      <c r="K26" s="52" t="s">
        <v>53</v>
      </c>
      <c r="L26" s="41"/>
    </row>
    <row r="27" spans="1:12" ht="15" x14ac:dyDescent="0.25">
      <c r="A27" s="14"/>
      <c r="B27" s="15"/>
      <c r="C27" s="11"/>
      <c r="D27" s="7" t="s">
        <v>22</v>
      </c>
      <c r="E27" s="48" t="s">
        <v>54</v>
      </c>
      <c r="F27" s="49">
        <v>200</v>
      </c>
      <c r="G27" s="50">
        <v>0</v>
      </c>
      <c r="H27" s="50">
        <v>0</v>
      </c>
      <c r="I27" s="51">
        <v>11.09</v>
      </c>
      <c r="J27" s="50">
        <v>44.34</v>
      </c>
      <c r="K27" s="50" t="s">
        <v>55</v>
      </c>
      <c r="L27" s="41"/>
    </row>
    <row r="28" spans="1:12" ht="15.75" thickBot="1" x14ac:dyDescent="0.3">
      <c r="A28" s="14"/>
      <c r="B28" s="15"/>
      <c r="C28" s="11"/>
      <c r="D28" s="7" t="s">
        <v>23</v>
      </c>
      <c r="E28" s="48" t="s">
        <v>46</v>
      </c>
      <c r="F28" s="49">
        <v>60</v>
      </c>
      <c r="G28" s="50">
        <v>4.74</v>
      </c>
      <c r="H28" s="50">
        <v>0.6</v>
      </c>
      <c r="I28" s="51">
        <v>28.98</v>
      </c>
      <c r="J28" s="50">
        <v>141</v>
      </c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53" t="s">
        <v>56</v>
      </c>
      <c r="F29" s="54">
        <v>100</v>
      </c>
      <c r="G29" s="55">
        <v>0.4</v>
      </c>
      <c r="H29" s="55">
        <v>0.3</v>
      </c>
      <c r="I29" s="56">
        <v>10.3</v>
      </c>
      <c r="J29" s="55">
        <v>47</v>
      </c>
      <c r="K29" s="57" t="s">
        <v>48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31.9</v>
      </c>
      <c r="H32" s="19">
        <f t="shared" ref="H32" si="7">SUM(H25:H31)</f>
        <v>17.02</v>
      </c>
      <c r="I32" s="19">
        <f t="shared" ref="I32" si="8">SUM(I25:I31)</f>
        <v>83.47</v>
      </c>
      <c r="J32" s="19">
        <f t="shared" ref="J32:L32" si="9">SUM(J25:J31)</f>
        <v>620.15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400</v>
      </c>
      <c r="G43" s="32">
        <f t="shared" ref="G43" si="14">G32+G42</f>
        <v>31.9</v>
      </c>
      <c r="H43" s="32">
        <f t="shared" ref="H43" si="15">H32+H42</f>
        <v>17.02</v>
      </c>
      <c r="I43" s="32">
        <f t="shared" ref="I43" si="16">I32+I42</f>
        <v>83.47</v>
      </c>
      <c r="J43" s="32">
        <f t="shared" ref="J43:L43" si="17">J32+J42</f>
        <v>620.15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90</v>
      </c>
      <c r="G44" s="50">
        <v>10.39</v>
      </c>
      <c r="H44" s="50">
        <v>8.8699999999999992</v>
      </c>
      <c r="I44" s="51">
        <v>1.76</v>
      </c>
      <c r="J44" s="50">
        <v>128.52000000000001</v>
      </c>
      <c r="K44" s="52" t="s">
        <v>64</v>
      </c>
      <c r="L44" s="39"/>
    </row>
    <row r="45" spans="1:12" ht="15" x14ac:dyDescent="0.25">
      <c r="A45" s="23"/>
      <c r="B45" s="15"/>
      <c r="C45" s="11"/>
      <c r="D45" s="6"/>
      <c r="E45" s="48" t="s">
        <v>65</v>
      </c>
      <c r="F45" s="49">
        <v>150</v>
      </c>
      <c r="G45" s="50">
        <v>6.6</v>
      </c>
      <c r="H45" s="50">
        <v>0.78</v>
      </c>
      <c r="I45" s="51">
        <v>42.3</v>
      </c>
      <c r="J45" s="50">
        <v>202.8</v>
      </c>
      <c r="K45" s="52" t="s">
        <v>66</v>
      </c>
      <c r="L45" s="41"/>
    </row>
    <row r="46" spans="1:12" ht="15" x14ac:dyDescent="0.25">
      <c r="A46" s="23"/>
      <c r="B46" s="15"/>
      <c r="C46" s="11"/>
      <c r="D46" s="7" t="s">
        <v>22</v>
      </c>
      <c r="E46" s="48" t="s">
        <v>54</v>
      </c>
      <c r="F46" s="49">
        <v>200</v>
      </c>
      <c r="G46" s="50">
        <v>0</v>
      </c>
      <c r="H46" s="50">
        <v>0</v>
      </c>
      <c r="I46" s="51">
        <v>11.09</v>
      </c>
      <c r="J46" s="50">
        <v>44.34</v>
      </c>
      <c r="K46" s="52" t="s">
        <v>55</v>
      </c>
      <c r="L46" s="41"/>
    </row>
    <row r="47" spans="1:12" ht="15.75" thickBot="1" x14ac:dyDescent="0.3">
      <c r="A47" s="23"/>
      <c r="B47" s="15"/>
      <c r="C47" s="11"/>
      <c r="D47" s="7" t="s">
        <v>23</v>
      </c>
      <c r="E47" s="48" t="s">
        <v>46</v>
      </c>
      <c r="F47" s="49">
        <v>60</v>
      </c>
      <c r="G47" s="50">
        <v>4.74</v>
      </c>
      <c r="H47" s="50">
        <v>0.6</v>
      </c>
      <c r="I47" s="51">
        <v>28.98</v>
      </c>
      <c r="J47" s="50">
        <v>141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53" t="s">
        <v>47</v>
      </c>
      <c r="F48" s="54">
        <v>100</v>
      </c>
      <c r="G48" s="55">
        <v>0.4</v>
      </c>
      <c r="H48" s="55">
        <v>0.4</v>
      </c>
      <c r="I48" s="56">
        <v>9.8000000000000007</v>
      </c>
      <c r="J48" s="55">
        <v>47</v>
      </c>
      <c r="K48" s="57" t="s">
        <v>48</v>
      </c>
      <c r="L48" s="41"/>
    </row>
    <row r="49" spans="1:12" ht="15.75" thickBot="1" x14ac:dyDescent="0.3">
      <c r="A49" s="23"/>
      <c r="B49" s="15"/>
      <c r="C49" s="11"/>
      <c r="D49" s="6"/>
      <c r="E49" s="60" t="s">
        <v>67</v>
      </c>
      <c r="F49" s="61">
        <v>10</v>
      </c>
      <c r="G49" s="62">
        <v>0.08</v>
      </c>
      <c r="H49" s="62">
        <v>7.25</v>
      </c>
      <c r="I49" s="63">
        <v>0.13</v>
      </c>
      <c r="J49" s="62">
        <v>66.09</v>
      </c>
      <c r="K49" s="64" t="s">
        <v>68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22.21</v>
      </c>
      <c r="H51" s="19">
        <f t="shared" ref="H51" si="19">SUM(H44:H50)</f>
        <v>17.899999999999999</v>
      </c>
      <c r="I51" s="19">
        <f t="shared" ref="I51" si="20">SUM(I44:I50)</f>
        <v>94.059999999999988</v>
      </c>
      <c r="J51" s="19">
        <f t="shared" ref="J51:L51" si="21">SUM(J44:J50)</f>
        <v>629.75000000000011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610</v>
      </c>
      <c r="G62" s="32">
        <f t="shared" ref="G62" si="26">G51+G61</f>
        <v>22.21</v>
      </c>
      <c r="H62" s="32">
        <f t="shared" ref="H62" si="27">H51+H61</f>
        <v>17.899999999999999</v>
      </c>
      <c r="I62" s="32">
        <f t="shared" ref="I62" si="28">I51+I61</f>
        <v>94.059999999999988</v>
      </c>
      <c r="J62" s="32">
        <f t="shared" ref="J62:L62" si="29">J51+J61</f>
        <v>629.75000000000011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69</v>
      </c>
      <c r="F63" s="49">
        <v>90</v>
      </c>
      <c r="G63" s="50">
        <v>17.28</v>
      </c>
      <c r="H63" s="50">
        <v>14.9</v>
      </c>
      <c r="I63" s="51">
        <v>0.24</v>
      </c>
      <c r="J63" s="50">
        <v>244.5</v>
      </c>
      <c r="K63" s="59">
        <v>356</v>
      </c>
      <c r="L63" s="39"/>
    </row>
    <row r="64" spans="1:12" ht="15" x14ac:dyDescent="0.25">
      <c r="A64" s="23"/>
      <c r="B64" s="15"/>
      <c r="C64" s="11"/>
      <c r="D64" s="6"/>
      <c r="E64" s="48" t="s">
        <v>70</v>
      </c>
      <c r="F64" s="58">
        <v>150</v>
      </c>
      <c r="G64" s="50">
        <v>3.47</v>
      </c>
      <c r="H64" s="50">
        <v>3.45</v>
      </c>
      <c r="I64" s="51">
        <v>31.61</v>
      </c>
      <c r="J64" s="50">
        <v>171.56</v>
      </c>
      <c r="K64" s="52" t="s">
        <v>71</v>
      </c>
      <c r="L64" s="41"/>
    </row>
    <row r="65" spans="1:12" ht="15" x14ac:dyDescent="0.25">
      <c r="A65" s="23"/>
      <c r="B65" s="15"/>
      <c r="C65" s="11"/>
      <c r="D65" s="7" t="s">
        <v>22</v>
      </c>
      <c r="E65" s="48" t="s">
        <v>54</v>
      </c>
      <c r="F65" s="49">
        <v>200</v>
      </c>
      <c r="G65" s="50">
        <v>0</v>
      </c>
      <c r="H65" s="50">
        <v>0</v>
      </c>
      <c r="I65" s="51">
        <v>11.09</v>
      </c>
      <c r="J65" s="50">
        <v>44.34</v>
      </c>
      <c r="K65" s="52" t="s">
        <v>55</v>
      </c>
      <c r="L65" s="41"/>
    </row>
    <row r="66" spans="1:12" ht="15.75" thickBot="1" x14ac:dyDescent="0.3">
      <c r="A66" s="23"/>
      <c r="B66" s="15"/>
      <c r="C66" s="11"/>
      <c r="D66" s="7" t="s">
        <v>23</v>
      </c>
      <c r="E66" s="48" t="s">
        <v>46</v>
      </c>
      <c r="F66" s="49">
        <v>60</v>
      </c>
      <c r="G66" s="50">
        <v>4.74</v>
      </c>
      <c r="H66" s="50">
        <v>0.6</v>
      </c>
      <c r="I66" s="51">
        <v>28.98</v>
      </c>
      <c r="J66" s="50">
        <v>141</v>
      </c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53" t="s">
        <v>56</v>
      </c>
      <c r="F67" s="54">
        <v>100</v>
      </c>
      <c r="G67" s="55">
        <v>0.4</v>
      </c>
      <c r="H67" s="55">
        <v>0.3</v>
      </c>
      <c r="I67" s="56">
        <v>10.3</v>
      </c>
      <c r="J67" s="55">
        <v>47</v>
      </c>
      <c r="K67" s="57" t="s">
        <v>48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25.89</v>
      </c>
      <c r="H70" s="19">
        <f t="shared" ref="H70" si="31">SUM(H63:H69)</f>
        <v>19.250000000000004</v>
      </c>
      <c r="I70" s="19">
        <f t="shared" ref="I70" si="32">SUM(I63:I69)</f>
        <v>82.22</v>
      </c>
      <c r="J70" s="19">
        <f t="shared" ref="J70:L70" si="33">SUM(J63:J69)</f>
        <v>648.4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600</v>
      </c>
      <c r="G81" s="32">
        <f t="shared" ref="G81" si="38">G70+G80</f>
        <v>25.89</v>
      </c>
      <c r="H81" s="32">
        <f t="shared" ref="H81" si="39">H70+H80</f>
        <v>19.250000000000004</v>
      </c>
      <c r="I81" s="32">
        <f t="shared" ref="I81" si="40">I70+I80</f>
        <v>82.22</v>
      </c>
      <c r="J81" s="32">
        <f t="shared" ref="J81:L81" si="41">J70+J80</f>
        <v>648.4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72</v>
      </c>
      <c r="F82" s="49">
        <v>120</v>
      </c>
      <c r="G82" s="50">
        <v>7.5</v>
      </c>
      <c r="H82" s="50">
        <v>6.26</v>
      </c>
      <c r="I82" s="51">
        <v>10.56</v>
      </c>
      <c r="J82" s="50">
        <v>128.6</v>
      </c>
      <c r="K82" s="52" t="s">
        <v>73</v>
      </c>
      <c r="L82" s="39"/>
    </row>
    <row r="83" spans="1:12" ht="15" x14ac:dyDescent="0.25">
      <c r="A83" s="23"/>
      <c r="B83" s="15"/>
      <c r="C83" s="11"/>
      <c r="D83" s="6"/>
      <c r="E83" s="48" t="s">
        <v>74</v>
      </c>
      <c r="F83" s="58">
        <v>150</v>
      </c>
      <c r="G83" s="50">
        <v>3.07</v>
      </c>
      <c r="H83" s="50">
        <v>4.71</v>
      </c>
      <c r="I83" s="51">
        <v>22.03</v>
      </c>
      <c r="J83" s="50">
        <v>142.80000000000001</v>
      </c>
      <c r="K83" s="52" t="s">
        <v>75</v>
      </c>
      <c r="L83" s="41"/>
    </row>
    <row r="84" spans="1:12" ht="15" x14ac:dyDescent="0.25">
      <c r="A84" s="23"/>
      <c r="B84" s="15"/>
      <c r="C84" s="11"/>
      <c r="D84" s="7" t="s">
        <v>22</v>
      </c>
      <c r="E84" s="48" t="s">
        <v>44</v>
      </c>
      <c r="F84" s="49">
        <v>200</v>
      </c>
      <c r="G84" s="50">
        <v>0.06</v>
      </c>
      <c r="H84" s="50">
        <v>0.01</v>
      </c>
      <c r="I84" s="51">
        <v>11.19</v>
      </c>
      <c r="J84" s="50">
        <v>46.28</v>
      </c>
      <c r="K84" s="52" t="s">
        <v>45</v>
      </c>
      <c r="L84" s="41"/>
    </row>
    <row r="85" spans="1:12" ht="15" x14ac:dyDescent="0.25">
      <c r="A85" s="23"/>
      <c r="B85" s="15"/>
      <c r="C85" s="11"/>
      <c r="D85" s="7" t="s">
        <v>23</v>
      </c>
      <c r="E85" s="48" t="s">
        <v>46</v>
      </c>
      <c r="F85" s="49">
        <v>60</v>
      </c>
      <c r="G85" s="50">
        <v>4.74</v>
      </c>
      <c r="H85" s="50">
        <v>0.6</v>
      </c>
      <c r="I85" s="51">
        <v>28.98</v>
      </c>
      <c r="J85" s="50">
        <v>141</v>
      </c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0" t="s">
        <v>76</v>
      </c>
      <c r="F87" s="61">
        <v>15</v>
      </c>
      <c r="G87" s="62">
        <v>3.9</v>
      </c>
      <c r="H87" s="62">
        <v>3.92</v>
      </c>
      <c r="I87" s="63">
        <v>0</v>
      </c>
      <c r="J87" s="62">
        <v>51.6</v>
      </c>
      <c r="K87" s="65" t="s">
        <v>77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19.27</v>
      </c>
      <c r="H89" s="19">
        <f t="shared" ref="H89" si="43">SUM(H82:H88)</f>
        <v>15.499999999999998</v>
      </c>
      <c r="I89" s="19">
        <f t="shared" ref="I89" si="44">SUM(I82:I88)</f>
        <v>72.760000000000005</v>
      </c>
      <c r="J89" s="19">
        <f t="shared" ref="J89:L89" si="45">SUM(J82:J88)</f>
        <v>510.28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545</v>
      </c>
      <c r="G100" s="32">
        <f t="shared" ref="G100" si="50">G89+G99</f>
        <v>19.27</v>
      </c>
      <c r="H100" s="32">
        <f t="shared" ref="H100" si="51">H89+H99</f>
        <v>15.499999999999998</v>
      </c>
      <c r="I100" s="32">
        <f t="shared" ref="I100" si="52">I89+I99</f>
        <v>72.760000000000005</v>
      </c>
      <c r="J100" s="32">
        <f t="shared" ref="J100:L100" si="53">J89+J99</f>
        <v>510.28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78</v>
      </c>
      <c r="F101" s="58">
        <v>130</v>
      </c>
      <c r="G101" s="50">
        <v>15.45</v>
      </c>
      <c r="H101" s="50">
        <v>15.72</v>
      </c>
      <c r="I101" s="51">
        <v>2.73</v>
      </c>
      <c r="J101" s="50">
        <v>215.2</v>
      </c>
      <c r="K101" s="52" t="s">
        <v>79</v>
      </c>
      <c r="L101" s="39"/>
    </row>
    <row r="102" spans="1:12" ht="15" x14ac:dyDescent="0.25">
      <c r="A102" s="23"/>
      <c r="B102" s="15"/>
      <c r="C102" s="11"/>
      <c r="D102" s="6"/>
      <c r="E102" s="48" t="s">
        <v>80</v>
      </c>
      <c r="F102" s="49">
        <v>40</v>
      </c>
      <c r="G102" s="50">
        <v>1.24</v>
      </c>
      <c r="H102" s="50">
        <v>0.08</v>
      </c>
      <c r="I102" s="51">
        <v>3</v>
      </c>
      <c r="J102" s="50">
        <v>16</v>
      </c>
      <c r="K102" s="52" t="s">
        <v>81</v>
      </c>
      <c r="L102" s="41"/>
    </row>
    <row r="103" spans="1:12" ht="15" x14ac:dyDescent="0.25">
      <c r="A103" s="23"/>
      <c r="B103" s="15"/>
      <c r="C103" s="11"/>
      <c r="D103" s="7" t="s">
        <v>22</v>
      </c>
      <c r="E103" s="48" t="s">
        <v>82</v>
      </c>
      <c r="F103" s="58">
        <v>200</v>
      </c>
      <c r="G103" s="50">
        <v>3.23</v>
      </c>
      <c r="H103" s="50">
        <v>2.5099999999999998</v>
      </c>
      <c r="I103" s="51">
        <v>20.67</v>
      </c>
      <c r="J103" s="50">
        <v>118.89</v>
      </c>
      <c r="K103" s="52" t="s">
        <v>83</v>
      </c>
      <c r="L103" s="41"/>
    </row>
    <row r="104" spans="1:12" ht="15.75" thickBot="1" x14ac:dyDescent="0.3">
      <c r="A104" s="23"/>
      <c r="B104" s="15"/>
      <c r="C104" s="11"/>
      <c r="D104" s="7" t="s">
        <v>23</v>
      </c>
      <c r="E104" s="48" t="s">
        <v>46</v>
      </c>
      <c r="F104" s="49">
        <v>60</v>
      </c>
      <c r="G104" s="50">
        <v>4.74</v>
      </c>
      <c r="H104" s="50">
        <v>0.6</v>
      </c>
      <c r="I104" s="51">
        <v>28.98</v>
      </c>
      <c r="J104" s="50">
        <v>141</v>
      </c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53" t="s">
        <v>47</v>
      </c>
      <c r="F105" s="54">
        <v>100</v>
      </c>
      <c r="G105" s="55">
        <v>0.4</v>
      </c>
      <c r="H105" s="55">
        <v>0.4</v>
      </c>
      <c r="I105" s="56">
        <v>9.8000000000000007</v>
      </c>
      <c r="J105" s="55">
        <v>44.4</v>
      </c>
      <c r="K105" s="57" t="s">
        <v>48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25.059999999999995</v>
      </c>
      <c r="H108" s="19">
        <f t="shared" si="54"/>
        <v>19.310000000000002</v>
      </c>
      <c r="I108" s="19">
        <f t="shared" si="54"/>
        <v>65.180000000000007</v>
      </c>
      <c r="J108" s="19">
        <f t="shared" si="54"/>
        <v>535.49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530</v>
      </c>
      <c r="G119" s="32">
        <f t="shared" ref="G119" si="58">G108+G118</f>
        <v>25.059999999999995</v>
      </c>
      <c r="H119" s="32">
        <f t="shared" ref="H119" si="59">H108+H118</f>
        <v>19.310000000000002</v>
      </c>
      <c r="I119" s="32">
        <f t="shared" ref="I119" si="60">I108+I118</f>
        <v>65.180000000000007</v>
      </c>
      <c r="J119" s="32">
        <f t="shared" ref="J119:L119" si="61">J108+J118</f>
        <v>535.49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57</v>
      </c>
      <c r="F120" s="49">
        <v>150</v>
      </c>
      <c r="G120" s="50">
        <v>5.22</v>
      </c>
      <c r="H120" s="50">
        <v>5.27</v>
      </c>
      <c r="I120" s="51">
        <v>26.01</v>
      </c>
      <c r="J120" s="50">
        <v>174.04</v>
      </c>
      <c r="K120" s="52" t="s">
        <v>59</v>
      </c>
      <c r="L120" s="39"/>
    </row>
    <row r="121" spans="1:12" ht="15" x14ac:dyDescent="0.25">
      <c r="A121" s="14"/>
      <c r="B121" s="15"/>
      <c r="C121" s="11"/>
      <c r="D121" s="6"/>
      <c r="E121" s="48" t="s">
        <v>58</v>
      </c>
      <c r="F121" s="49">
        <v>100</v>
      </c>
      <c r="G121" s="50">
        <v>7.63</v>
      </c>
      <c r="H121" s="50">
        <v>8.16</v>
      </c>
      <c r="I121" s="51">
        <v>31.26</v>
      </c>
      <c r="J121" s="50">
        <v>232.42</v>
      </c>
      <c r="K121" s="59">
        <v>486</v>
      </c>
      <c r="L121" s="41"/>
    </row>
    <row r="122" spans="1:12" ht="15" x14ac:dyDescent="0.25">
      <c r="A122" s="14"/>
      <c r="B122" s="15"/>
      <c r="C122" s="11"/>
      <c r="D122" s="7" t="s">
        <v>22</v>
      </c>
      <c r="E122" s="48" t="s">
        <v>60</v>
      </c>
      <c r="F122" s="49">
        <v>200</v>
      </c>
      <c r="G122" s="50">
        <v>3.99</v>
      </c>
      <c r="H122" s="50">
        <v>3.17</v>
      </c>
      <c r="I122" s="51">
        <v>16.34</v>
      </c>
      <c r="J122" s="50">
        <v>111.18</v>
      </c>
      <c r="K122" s="52" t="s">
        <v>61</v>
      </c>
      <c r="L122" s="41"/>
    </row>
    <row r="123" spans="1:12" ht="15.75" thickBot="1" x14ac:dyDescent="0.3">
      <c r="A123" s="14"/>
      <c r="B123" s="15"/>
      <c r="C123" s="11"/>
      <c r="D123" s="7" t="s">
        <v>23</v>
      </c>
      <c r="E123" s="48" t="s">
        <v>46</v>
      </c>
      <c r="F123" s="49">
        <v>30</v>
      </c>
      <c r="G123" s="50">
        <v>2.37</v>
      </c>
      <c r="H123" s="50">
        <v>0.3</v>
      </c>
      <c r="I123" s="51">
        <v>14.49</v>
      </c>
      <c r="J123" s="50">
        <v>70.5</v>
      </c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53" t="s">
        <v>62</v>
      </c>
      <c r="F124" s="54">
        <v>100</v>
      </c>
      <c r="G124" s="55">
        <v>0.4</v>
      </c>
      <c r="H124" s="55">
        <v>0.4</v>
      </c>
      <c r="I124" s="56">
        <v>9.8000000000000007</v>
      </c>
      <c r="J124" s="55">
        <v>47</v>
      </c>
      <c r="K124" s="57" t="s">
        <v>48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19.61</v>
      </c>
      <c r="H127" s="19">
        <f t="shared" si="62"/>
        <v>17.3</v>
      </c>
      <c r="I127" s="19">
        <f t="shared" si="62"/>
        <v>97.899999999999991</v>
      </c>
      <c r="J127" s="19">
        <f t="shared" si="62"/>
        <v>635.14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580</v>
      </c>
      <c r="G138" s="32">
        <f t="shared" ref="G138" si="66">G127+G137</f>
        <v>19.61</v>
      </c>
      <c r="H138" s="32">
        <f t="shared" ref="H138" si="67">H127+H137</f>
        <v>17.3</v>
      </c>
      <c r="I138" s="32">
        <f t="shared" ref="I138" si="68">I127+I137</f>
        <v>97.899999999999991</v>
      </c>
      <c r="J138" s="32">
        <f t="shared" ref="J138:L138" si="69">J127+J137</f>
        <v>635.14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84</v>
      </c>
      <c r="F139" s="58">
        <v>120</v>
      </c>
      <c r="G139" s="50">
        <v>13.7</v>
      </c>
      <c r="H139" s="50">
        <v>9.69</v>
      </c>
      <c r="I139" s="51">
        <v>8.16</v>
      </c>
      <c r="J139" s="50">
        <v>174.59</v>
      </c>
      <c r="K139" s="52" t="s">
        <v>85</v>
      </c>
      <c r="L139" s="39"/>
    </row>
    <row r="140" spans="1:12" ht="15" x14ac:dyDescent="0.25">
      <c r="A140" s="23"/>
      <c r="B140" s="15"/>
      <c r="C140" s="11"/>
      <c r="D140" s="6"/>
      <c r="E140" s="48" t="s">
        <v>86</v>
      </c>
      <c r="F140" s="49">
        <v>150</v>
      </c>
      <c r="G140" s="50">
        <v>3.64</v>
      </c>
      <c r="H140" s="50">
        <v>5.38</v>
      </c>
      <c r="I140" s="51">
        <v>14</v>
      </c>
      <c r="J140" s="50">
        <v>119.7</v>
      </c>
      <c r="K140" s="52" t="s">
        <v>87</v>
      </c>
      <c r="L140" s="41"/>
    </row>
    <row r="141" spans="1:12" ht="15" x14ac:dyDescent="0.25">
      <c r="A141" s="23"/>
      <c r="B141" s="15"/>
      <c r="C141" s="11"/>
      <c r="D141" s="7" t="s">
        <v>22</v>
      </c>
      <c r="E141" s="48" t="s">
        <v>44</v>
      </c>
      <c r="F141" s="49">
        <v>200</v>
      </c>
      <c r="G141" s="50">
        <v>0.05</v>
      </c>
      <c r="H141" s="50">
        <v>0.01</v>
      </c>
      <c r="I141" s="51">
        <v>10.16</v>
      </c>
      <c r="J141" s="50">
        <v>40.9</v>
      </c>
      <c r="K141" s="50" t="s">
        <v>45</v>
      </c>
      <c r="L141" s="41"/>
    </row>
    <row r="142" spans="1:12" ht="15.75" customHeight="1" thickBot="1" x14ac:dyDescent="0.3">
      <c r="A142" s="23"/>
      <c r="B142" s="15"/>
      <c r="C142" s="11"/>
      <c r="D142" s="7" t="s">
        <v>23</v>
      </c>
      <c r="E142" s="48" t="s">
        <v>46</v>
      </c>
      <c r="F142" s="49">
        <v>60</v>
      </c>
      <c r="G142" s="50">
        <v>4.74</v>
      </c>
      <c r="H142" s="50">
        <v>0.6</v>
      </c>
      <c r="I142" s="51">
        <v>28.98</v>
      </c>
      <c r="J142" s="50">
        <v>141</v>
      </c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53" t="s">
        <v>56</v>
      </c>
      <c r="F143" s="54">
        <v>100</v>
      </c>
      <c r="G143" s="55">
        <v>0.4</v>
      </c>
      <c r="H143" s="55">
        <v>0.3</v>
      </c>
      <c r="I143" s="56">
        <v>10.3</v>
      </c>
      <c r="J143" s="55">
        <v>47</v>
      </c>
      <c r="K143" s="57" t="s">
        <v>48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22.53</v>
      </c>
      <c r="H146" s="19">
        <f t="shared" si="70"/>
        <v>15.98</v>
      </c>
      <c r="I146" s="19">
        <f t="shared" si="70"/>
        <v>71.599999999999994</v>
      </c>
      <c r="J146" s="19">
        <f t="shared" si="70"/>
        <v>523.19000000000005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630</v>
      </c>
      <c r="G157" s="32">
        <f t="shared" ref="G157" si="74">G146+G156</f>
        <v>22.53</v>
      </c>
      <c r="H157" s="32">
        <f t="shared" ref="H157" si="75">H146+H156</f>
        <v>15.98</v>
      </c>
      <c r="I157" s="32">
        <f t="shared" ref="I157" si="76">I146+I156</f>
        <v>71.599999999999994</v>
      </c>
      <c r="J157" s="32">
        <f t="shared" ref="J157:L157" si="77">J146+J156</f>
        <v>523.19000000000005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69</v>
      </c>
      <c r="F158" s="49">
        <v>90</v>
      </c>
      <c r="G158" s="50">
        <v>17.28</v>
      </c>
      <c r="H158" s="50">
        <v>14.9</v>
      </c>
      <c r="I158" s="51">
        <v>0.24</v>
      </c>
      <c r="J158" s="50">
        <v>244.5</v>
      </c>
      <c r="K158" s="59">
        <v>356</v>
      </c>
      <c r="L158" s="39"/>
    </row>
    <row r="159" spans="1:12" ht="15" x14ac:dyDescent="0.25">
      <c r="A159" s="23"/>
      <c r="B159" s="15"/>
      <c r="C159" s="11"/>
      <c r="D159" s="6"/>
      <c r="E159" s="48" t="s">
        <v>70</v>
      </c>
      <c r="F159" s="58">
        <v>150</v>
      </c>
      <c r="G159" s="50">
        <v>3.47</v>
      </c>
      <c r="H159" s="50">
        <v>3.45</v>
      </c>
      <c r="I159" s="51">
        <v>31.61</v>
      </c>
      <c r="J159" s="50">
        <v>171.56</v>
      </c>
      <c r="K159" s="52" t="s">
        <v>71</v>
      </c>
      <c r="L159" s="41"/>
    </row>
    <row r="160" spans="1:12" ht="15" x14ac:dyDescent="0.25">
      <c r="A160" s="23"/>
      <c r="B160" s="15"/>
      <c r="C160" s="11"/>
      <c r="D160" s="7" t="s">
        <v>22</v>
      </c>
      <c r="E160" s="48" t="s">
        <v>54</v>
      </c>
      <c r="F160" s="49">
        <v>200</v>
      </c>
      <c r="G160" s="50">
        <v>0</v>
      </c>
      <c r="H160" s="50">
        <v>0</v>
      </c>
      <c r="I160" s="51">
        <v>11.09</v>
      </c>
      <c r="J160" s="50">
        <v>44.34</v>
      </c>
      <c r="K160" s="52" t="s">
        <v>55</v>
      </c>
      <c r="L160" s="41"/>
    </row>
    <row r="161" spans="1:12" ht="15.75" thickBot="1" x14ac:dyDescent="0.3">
      <c r="A161" s="23"/>
      <c r="B161" s="15"/>
      <c r="C161" s="11"/>
      <c r="D161" s="7" t="s">
        <v>23</v>
      </c>
      <c r="E161" s="48" t="s">
        <v>46</v>
      </c>
      <c r="F161" s="49">
        <v>60</v>
      </c>
      <c r="G161" s="50">
        <v>4.74</v>
      </c>
      <c r="H161" s="50">
        <v>0.6</v>
      </c>
      <c r="I161" s="51">
        <v>28.98</v>
      </c>
      <c r="J161" s="50">
        <v>141</v>
      </c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53" t="s">
        <v>56</v>
      </c>
      <c r="F162" s="54">
        <v>100</v>
      </c>
      <c r="G162" s="55">
        <v>0.4</v>
      </c>
      <c r="H162" s="55">
        <v>0.3</v>
      </c>
      <c r="I162" s="56">
        <v>10.3</v>
      </c>
      <c r="J162" s="55">
        <v>47</v>
      </c>
      <c r="K162" s="57" t="s">
        <v>48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25.89</v>
      </c>
      <c r="H165" s="19">
        <f t="shared" si="78"/>
        <v>19.250000000000004</v>
      </c>
      <c r="I165" s="19">
        <f t="shared" si="78"/>
        <v>82.22</v>
      </c>
      <c r="J165" s="19">
        <f t="shared" si="78"/>
        <v>648.4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600</v>
      </c>
      <c r="G176" s="32">
        <f t="shared" ref="G176" si="82">G165+G175</f>
        <v>25.89</v>
      </c>
      <c r="H176" s="32">
        <f t="shared" ref="H176" si="83">H165+H175</f>
        <v>19.250000000000004</v>
      </c>
      <c r="I176" s="32">
        <f t="shared" ref="I176" si="84">I165+I175</f>
        <v>82.22</v>
      </c>
      <c r="J176" s="32">
        <f t="shared" ref="J176:L176" si="85">J165+J175</f>
        <v>648.4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88</v>
      </c>
      <c r="F177" s="49">
        <v>120</v>
      </c>
      <c r="G177" s="50">
        <v>12.1</v>
      </c>
      <c r="H177" s="50">
        <v>5.61</v>
      </c>
      <c r="I177" s="51">
        <v>8.4600000000000009</v>
      </c>
      <c r="J177" s="50">
        <v>165.69</v>
      </c>
      <c r="K177" s="52" t="s">
        <v>73</v>
      </c>
      <c r="L177" s="39"/>
    </row>
    <row r="178" spans="1:12" ht="15" x14ac:dyDescent="0.25">
      <c r="A178" s="23"/>
      <c r="B178" s="15"/>
      <c r="C178" s="11"/>
      <c r="D178" s="6"/>
      <c r="E178" s="48" t="s">
        <v>74</v>
      </c>
      <c r="F178" s="58">
        <v>150</v>
      </c>
      <c r="G178" s="50">
        <v>3.07</v>
      </c>
      <c r="H178" s="50">
        <v>4.71</v>
      </c>
      <c r="I178" s="51">
        <v>22.03</v>
      </c>
      <c r="J178" s="50">
        <v>142.80000000000001</v>
      </c>
      <c r="K178" s="52" t="s">
        <v>75</v>
      </c>
      <c r="L178" s="41"/>
    </row>
    <row r="179" spans="1:12" ht="15" x14ac:dyDescent="0.25">
      <c r="A179" s="23"/>
      <c r="B179" s="15"/>
      <c r="C179" s="11"/>
      <c r="D179" s="7" t="s">
        <v>22</v>
      </c>
      <c r="E179" s="48" t="s">
        <v>44</v>
      </c>
      <c r="F179" s="49">
        <v>200</v>
      </c>
      <c r="G179" s="50">
        <v>0.05</v>
      </c>
      <c r="H179" s="50">
        <v>0.01</v>
      </c>
      <c r="I179" s="51">
        <v>10.16</v>
      </c>
      <c r="J179" s="50">
        <v>40.9</v>
      </c>
      <c r="K179" s="50" t="s">
        <v>45</v>
      </c>
      <c r="L179" s="41"/>
    </row>
    <row r="180" spans="1:12" ht="15" x14ac:dyDescent="0.25">
      <c r="A180" s="23"/>
      <c r="B180" s="15"/>
      <c r="C180" s="11"/>
      <c r="D180" s="7" t="s">
        <v>23</v>
      </c>
      <c r="E180" s="48" t="s">
        <v>46</v>
      </c>
      <c r="F180" s="49">
        <v>60</v>
      </c>
      <c r="G180" s="50">
        <v>4.74</v>
      </c>
      <c r="H180" s="50">
        <v>0.6</v>
      </c>
      <c r="I180" s="51">
        <v>28.98</v>
      </c>
      <c r="J180" s="50">
        <v>141</v>
      </c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60" t="s">
        <v>76</v>
      </c>
      <c r="F182" s="61">
        <v>15</v>
      </c>
      <c r="G182" s="62">
        <v>3.9</v>
      </c>
      <c r="H182" s="62">
        <v>3.92</v>
      </c>
      <c r="I182" s="63">
        <v>0</v>
      </c>
      <c r="J182" s="62">
        <v>51.6</v>
      </c>
      <c r="K182" s="65" t="s">
        <v>77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23.86</v>
      </c>
      <c r="H184" s="19">
        <f t="shared" si="86"/>
        <v>14.85</v>
      </c>
      <c r="I184" s="19">
        <f t="shared" si="86"/>
        <v>69.63000000000001</v>
      </c>
      <c r="J184" s="19">
        <f t="shared" si="86"/>
        <v>541.99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545</v>
      </c>
      <c r="G195" s="32">
        <f t="shared" ref="G195" si="90">G184+G194</f>
        <v>23.86</v>
      </c>
      <c r="H195" s="32">
        <f t="shared" ref="H195" si="91">H184+H194</f>
        <v>14.85</v>
      </c>
      <c r="I195" s="32">
        <f t="shared" ref="I195" si="92">I184+I194</f>
        <v>69.63000000000001</v>
      </c>
      <c r="J195" s="32">
        <f t="shared" ref="J195:L195" si="93">J184+J194</f>
        <v>541.99</v>
      </c>
      <c r="K195" s="32"/>
      <c r="L195" s="32">
        <f t="shared" si="93"/>
        <v>0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48" t="s">
        <v>89</v>
      </c>
      <c r="F196" s="58">
        <v>150</v>
      </c>
      <c r="G196" s="50">
        <v>3.65</v>
      </c>
      <c r="H196" s="50">
        <v>4.68</v>
      </c>
      <c r="I196" s="51">
        <v>26.89</v>
      </c>
      <c r="J196" s="50">
        <v>164.63</v>
      </c>
      <c r="K196" s="52" t="s">
        <v>90</v>
      </c>
      <c r="L196" s="39"/>
    </row>
    <row r="197" spans="1:12" ht="15" x14ac:dyDescent="0.25">
      <c r="A197" s="23"/>
      <c r="B197" s="15"/>
      <c r="C197" s="11"/>
      <c r="D197" s="6"/>
      <c r="E197" s="48" t="s">
        <v>91</v>
      </c>
      <c r="F197" s="49">
        <v>15</v>
      </c>
      <c r="G197" s="50">
        <v>1.94</v>
      </c>
      <c r="H197" s="50">
        <v>3.27</v>
      </c>
      <c r="I197" s="51">
        <v>0.28999999999999998</v>
      </c>
      <c r="J197" s="50">
        <v>38.4</v>
      </c>
      <c r="K197" s="52" t="s">
        <v>92</v>
      </c>
      <c r="L197" s="41"/>
    </row>
    <row r="198" spans="1:12" ht="15" x14ac:dyDescent="0.25">
      <c r="A198" s="23"/>
      <c r="B198" s="15"/>
      <c r="C198" s="11"/>
      <c r="D198" s="7" t="s">
        <v>22</v>
      </c>
      <c r="E198" s="48" t="s">
        <v>60</v>
      </c>
      <c r="F198" s="58">
        <v>200</v>
      </c>
      <c r="G198" s="50">
        <v>3.99</v>
      </c>
      <c r="H198" s="50">
        <v>3.17</v>
      </c>
      <c r="I198" s="51">
        <v>16.34</v>
      </c>
      <c r="J198" s="50">
        <v>111.18</v>
      </c>
      <c r="K198" s="52" t="s">
        <v>61</v>
      </c>
      <c r="L198" s="41"/>
    </row>
    <row r="199" spans="1:12" ht="15.75" thickBot="1" x14ac:dyDescent="0.3">
      <c r="A199" s="23"/>
      <c r="B199" s="15"/>
      <c r="C199" s="11"/>
      <c r="D199" s="7" t="s">
        <v>23</v>
      </c>
      <c r="E199" s="48" t="s">
        <v>46</v>
      </c>
      <c r="F199" s="49">
        <v>60</v>
      </c>
      <c r="G199" s="50">
        <v>4.74</v>
      </c>
      <c r="H199" s="50">
        <v>0.6</v>
      </c>
      <c r="I199" s="51">
        <v>28.98</v>
      </c>
      <c r="J199" s="50">
        <v>141</v>
      </c>
      <c r="K199" s="42"/>
      <c r="L199" s="41"/>
    </row>
    <row r="200" spans="1:12" ht="15" x14ac:dyDescent="0.25">
      <c r="A200" s="23"/>
      <c r="B200" s="15"/>
      <c r="C200" s="11"/>
      <c r="D200" s="7" t="s">
        <v>24</v>
      </c>
      <c r="E200" s="53" t="s">
        <v>56</v>
      </c>
      <c r="F200" s="54">
        <v>100</v>
      </c>
      <c r="G200" s="55">
        <v>0.4</v>
      </c>
      <c r="H200" s="55">
        <v>0.3</v>
      </c>
      <c r="I200" s="56">
        <v>10.3</v>
      </c>
      <c r="J200" s="55">
        <v>47</v>
      </c>
      <c r="K200" s="57" t="s">
        <v>48</v>
      </c>
      <c r="L200" s="41"/>
    </row>
    <row r="201" spans="1:12" ht="15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525</v>
      </c>
      <c r="G203" s="19">
        <f t="shared" ref="G203:J203" si="94">SUM(G196:G202)</f>
        <v>14.72</v>
      </c>
      <c r="H203" s="19">
        <f t="shared" si="94"/>
        <v>12.02</v>
      </c>
      <c r="I203" s="19">
        <f t="shared" si="94"/>
        <v>82.8</v>
      </c>
      <c r="J203" s="19">
        <f t="shared" si="94"/>
        <v>502.21000000000004</v>
      </c>
      <c r="K203" s="25"/>
      <c r="L203" s="19">
        <f t="shared" ref="L203" si="95">SUM(L196:L202)</f>
        <v>0</v>
      </c>
    </row>
    <row r="204" spans="1:12" ht="15" x14ac:dyDescent="0.25">
      <c r="A204" s="26">
        <v>3</v>
      </c>
      <c r="B204" s="13">
        <f>B196</f>
        <v>1</v>
      </c>
      <c r="C204" s="10" t="s">
        <v>25</v>
      </c>
      <c r="D204" s="7" t="s">
        <v>26</v>
      </c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7" t="s">
        <v>27</v>
      </c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3"/>
      <c r="B206" s="15"/>
      <c r="C206" s="11"/>
      <c r="D206" s="7" t="s">
        <v>28</v>
      </c>
      <c r="E206" s="40"/>
      <c r="F206" s="41"/>
      <c r="G206" s="41"/>
      <c r="H206" s="41"/>
      <c r="I206" s="41"/>
      <c r="J206" s="41"/>
      <c r="K206" s="42"/>
      <c r="L206" s="41"/>
    </row>
    <row r="207" spans="1:12" ht="15" x14ac:dyDescent="0.25">
      <c r="A207" s="23"/>
      <c r="B207" s="15"/>
      <c r="C207" s="11"/>
      <c r="D207" s="7" t="s">
        <v>29</v>
      </c>
      <c r="E207" s="40"/>
      <c r="F207" s="41"/>
      <c r="G207" s="41"/>
      <c r="H207" s="41"/>
      <c r="I207" s="41"/>
      <c r="J207" s="41"/>
      <c r="K207" s="42"/>
      <c r="L207" s="41"/>
    </row>
    <row r="208" spans="1:12" ht="15" x14ac:dyDescent="0.25">
      <c r="A208" s="23"/>
      <c r="B208" s="15"/>
      <c r="C208" s="11"/>
      <c r="D208" s="7" t="s">
        <v>30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3"/>
      <c r="B209" s="15"/>
      <c r="C209" s="11"/>
      <c r="D209" s="7" t="s">
        <v>31</v>
      </c>
      <c r="E209" s="40"/>
      <c r="F209" s="41"/>
      <c r="G209" s="41"/>
      <c r="H209" s="41"/>
      <c r="I209" s="41"/>
      <c r="J209" s="41"/>
      <c r="K209" s="42"/>
      <c r="L209" s="41"/>
    </row>
    <row r="210" spans="1:12" ht="15" x14ac:dyDescent="0.25">
      <c r="A210" s="23"/>
      <c r="B210" s="15"/>
      <c r="C210" s="11"/>
      <c r="D210" s="7" t="s">
        <v>32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66" t="s">
        <v>4</v>
      </c>
      <c r="D214" s="67"/>
      <c r="E214" s="31"/>
      <c r="F214" s="32">
        <f>F203+F213</f>
        <v>525</v>
      </c>
      <c r="G214" s="32">
        <f t="shared" ref="G214:J214" si="98">G203+G213</f>
        <v>14.72</v>
      </c>
      <c r="H214" s="32">
        <f t="shared" si="98"/>
        <v>12.02</v>
      </c>
      <c r="I214" s="32">
        <f t="shared" si="98"/>
        <v>82.8</v>
      </c>
      <c r="J214" s="32">
        <f t="shared" si="98"/>
        <v>502.21000000000004</v>
      </c>
      <c r="K214" s="32"/>
      <c r="L214" s="32">
        <f t="shared" ref="L214" si="99">L203+L213</f>
        <v>0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48" t="s">
        <v>93</v>
      </c>
      <c r="F215" s="49">
        <v>90</v>
      </c>
      <c r="G215" s="50">
        <v>11.39</v>
      </c>
      <c r="H215" s="50">
        <v>9.85</v>
      </c>
      <c r="I215" s="51">
        <v>3.41</v>
      </c>
      <c r="J215" s="50">
        <v>145.72</v>
      </c>
      <c r="K215" s="52" t="s">
        <v>94</v>
      </c>
      <c r="L215" s="39"/>
    </row>
    <row r="216" spans="1:12" ht="15" x14ac:dyDescent="0.25">
      <c r="A216" s="14"/>
      <c r="B216" s="15"/>
      <c r="C216" s="11"/>
      <c r="D216" s="6"/>
      <c r="E216" s="48" t="s">
        <v>42</v>
      </c>
      <c r="F216" s="49">
        <v>150</v>
      </c>
      <c r="G216" s="50">
        <v>6.34</v>
      </c>
      <c r="H216" s="50">
        <v>5.28</v>
      </c>
      <c r="I216" s="51">
        <v>28.62</v>
      </c>
      <c r="J216" s="50">
        <v>187.05</v>
      </c>
      <c r="K216" s="52" t="s">
        <v>43</v>
      </c>
      <c r="L216" s="41"/>
    </row>
    <row r="217" spans="1:12" ht="15" x14ac:dyDescent="0.25">
      <c r="A217" s="14"/>
      <c r="B217" s="15"/>
      <c r="C217" s="11"/>
      <c r="D217" s="7" t="s">
        <v>22</v>
      </c>
      <c r="E217" s="48" t="s">
        <v>44</v>
      </c>
      <c r="F217" s="49">
        <v>200</v>
      </c>
      <c r="G217" s="50">
        <v>0.05</v>
      </c>
      <c r="H217" s="50">
        <v>0.01</v>
      </c>
      <c r="I217" s="51">
        <v>10.16</v>
      </c>
      <c r="J217" s="50">
        <v>40.9</v>
      </c>
      <c r="K217" s="50" t="s">
        <v>45</v>
      </c>
      <c r="L217" s="41"/>
    </row>
    <row r="218" spans="1:12" ht="15.75" thickBot="1" x14ac:dyDescent="0.3">
      <c r="A218" s="14"/>
      <c r="B218" s="15"/>
      <c r="C218" s="11"/>
      <c r="D218" s="7" t="s">
        <v>23</v>
      </c>
      <c r="E218" s="48" t="s">
        <v>46</v>
      </c>
      <c r="F218" s="49">
        <v>60</v>
      </c>
      <c r="G218" s="50">
        <v>4.74</v>
      </c>
      <c r="H218" s="50">
        <v>0.6</v>
      </c>
      <c r="I218" s="51">
        <v>28.98</v>
      </c>
      <c r="J218" s="50">
        <v>141</v>
      </c>
      <c r="K218" s="42"/>
      <c r="L218" s="41"/>
    </row>
    <row r="219" spans="1:12" ht="15" x14ac:dyDescent="0.25">
      <c r="A219" s="14"/>
      <c r="B219" s="15"/>
      <c r="C219" s="11"/>
      <c r="D219" s="7" t="s">
        <v>24</v>
      </c>
      <c r="E219" s="53" t="s">
        <v>56</v>
      </c>
      <c r="F219" s="54">
        <v>100</v>
      </c>
      <c r="G219" s="55">
        <v>0.4</v>
      </c>
      <c r="H219" s="55">
        <v>0.3</v>
      </c>
      <c r="I219" s="56">
        <v>10.3</v>
      </c>
      <c r="J219" s="55">
        <v>47</v>
      </c>
      <c r="K219" s="57" t="s">
        <v>48</v>
      </c>
      <c r="L219" s="41"/>
    </row>
    <row r="220" spans="1:12" ht="15" x14ac:dyDescent="0.25">
      <c r="A220" s="14"/>
      <c r="B220" s="15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14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600</v>
      </c>
      <c r="G222" s="19">
        <f t="shared" ref="G222:J222" si="100">SUM(G215:G221)</f>
        <v>22.92</v>
      </c>
      <c r="H222" s="19">
        <f t="shared" si="100"/>
        <v>16.04</v>
      </c>
      <c r="I222" s="19">
        <f t="shared" si="100"/>
        <v>81.47</v>
      </c>
      <c r="J222" s="19">
        <f t="shared" si="100"/>
        <v>561.66999999999996</v>
      </c>
      <c r="K222" s="25"/>
      <c r="L222" s="19">
        <f t="shared" ref="L222" si="101">SUM(L215:L221)</f>
        <v>0</v>
      </c>
    </row>
    <row r="223" spans="1:12" ht="15" x14ac:dyDescent="0.25">
      <c r="A223" s="13">
        <v>3</v>
      </c>
      <c r="B223" s="13">
        <f>B215</f>
        <v>2</v>
      </c>
      <c r="C223" s="10" t="s">
        <v>25</v>
      </c>
      <c r="D223" s="7" t="s">
        <v>26</v>
      </c>
      <c r="E223" s="40"/>
      <c r="F223" s="41"/>
      <c r="G223" s="41"/>
      <c r="H223" s="41"/>
      <c r="I223" s="41"/>
      <c r="J223" s="41"/>
      <c r="K223" s="42"/>
      <c r="L223" s="41"/>
    </row>
    <row r="224" spans="1:12" ht="15" x14ac:dyDescent="0.25">
      <c r="A224" s="14"/>
      <c r="B224" s="15"/>
      <c r="C224" s="11"/>
      <c r="D224" s="7" t="s">
        <v>27</v>
      </c>
      <c r="E224" s="40"/>
      <c r="F224" s="41"/>
      <c r="G224" s="41"/>
      <c r="H224" s="41"/>
      <c r="I224" s="41"/>
      <c r="J224" s="41"/>
      <c r="K224" s="42"/>
      <c r="L224" s="41"/>
    </row>
    <row r="225" spans="1:12" ht="15" x14ac:dyDescent="0.25">
      <c r="A225" s="14"/>
      <c r="B225" s="15"/>
      <c r="C225" s="11"/>
      <c r="D225" s="7" t="s">
        <v>28</v>
      </c>
      <c r="E225" s="40"/>
      <c r="F225" s="41"/>
      <c r="G225" s="41"/>
      <c r="H225" s="41"/>
      <c r="I225" s="41"/>
      <c r="J225" s="41"/>
      <c r="K225" s="42"/>
      <c r="L225" s="41"/>
    </row>
    <row r="226" spans="1:12" ht="15" x14ac:dyDescent="0.25">
      <c r="A226" s="14"/>
      <c r="B226" s="15"/>
      <c r="C226" s="11"/>
      <c r="D226" s="7" t="s">
        <v>29</v>
      </c>
      <c r="E226" s="40"/>
      <c r="F226" s="41"/>
      <c r="G226" s="41"/>
      <c r="H226" s="41"/>
      <c r="I226" s="41"/>
      <c r="J226" s="41"/>
      <c r="K226" s="42"/>
      <c r="L226" s="41"/>
    </row>
    <row r="227" spans="1:12" ht="15" x14ac:dyDescent="0.25">
      <c r="A227" s="14"/>
      <c r="B227" s="15"/>
      <c r="C227" s="11"/>
      <c r="D227" s="7" t="s">
        <v>30</v>
      </c>
      <c r="E227" s="40"/>
      <c r="F227" s="41"/>
      <c r="G227" s="41"/>
      <c r="H227" s="41"/>
      <c r="I227" s="41"/>
      <c r="J227" s="41"/>
      <c r="K227" s="42"/>
      <c r="L227" s="41"/>
    </row>
    <row r="228" spans="1:12" ht="15" x14ac:dyDescent="0.25">
      <c r="A228" s="14"/>
      <c r="B228" s="15"/>
      <c r="C228" s="11"/>
      <c r="D228" s="7" t="s">
        <v>31</v>
      </c>
      <c r="E228" s="40"/>
      <c r="F228" s="41"/>
      <c r="G228" s="41"/>
      <c r="H228" s="41"/>
      <c r="I228" s="41"/>
      <c r="J228" s="41"/>
      <c r="K228" s="42"/>
      <c r="L228" s="41"/>
    </row>
    <row r="229" spans="1:12" ht="15" x14ac:dyDescent="0.25">
      <c r="A229" s="14"/>
      <c r="B229" s="15"/>
      <c r="C229" s="11"/>
      <c r="D229" s="7" t="s">
        <v>32</v>
      </c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5">
      <c r="A230" s="14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14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 x14ac:dyDescent="0.25">
      <c r="A233" s="33">
        <f>A215</f>
        <v>3</v>
      </c>
      <c r="B233" s="33">
        <f>B215</f>
        <v>2</v>
      </c>
      <c r="C233" s="66" t="s">
        <v>4</v>
      </c>
      <c r="D233" s="67"/>
      <c r="E233" s="31"/>
      <c r="F233" s="32">
        <f>F222+F232</f>
        <v>600</v>
      </c>
      <c r="G233" s="32">
        <f t="shared" ref="G233:J233" si="104">G222+G232</f>
        <v>22.92</v>
      </c>
      <c r="H233" s="32">
        <f t="shared" si="104"/>
        <v>16.04</v>
      </c>
      <c r="I233" s="32">
        <f t="shared" si="104"/>
        <v>81.47</v>
      </c>
      <c r="J233" s="32">
        <f t="shared" si="104"/>
        <v>561.66999999999996</v>
      </c>
      <c r="K233" s="32"/>
      <c r="L233" s="32">
        <f t="shared" ref="L233" si="105">L222+L232</f>
        <v>0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48" t="s">
        <v>95</v>
      </c>
      <c r="F234" s="49">
        <v>90</v>
      </c>
      <c r="G234" s="50">
        <v>13.28</v>
      </c>
      <c r="H234" s="50">
        <v>14.49</v>
      </c>
      <c r="I234" s="51">
        <v>12.7</v>
      </c>
      <c r="J234" s="50">
        <v>234.34</v>
      </c>
      <c r="K234" s="52" t="s">
        <v>64</v>
      </c>
      <c r="L234" s="39"/>
    </row>
    <row r="235" spans="1:12" ht="15" x14ac:dyDescent="0.25">
      <c r="A235" s="23"/>
      <c r="B235" s="15"/>
      <c r="C235" s="11"/>
      <c r="D235" s="6"/>
      <c r="E235" s="48" t="s">
        <v>96</v>
      </c>
      <c r="F235" s="58">
        <v>150</v>
      </c>
      <c r="G235" s="50">
        <v>6.6</v>
      </c>
      <c r="H235" s="50">
        <v>0.78</v>
      </c>
      <c r="I235" s="51">
        <v>42.3</v>
      </c>
      <c r="J235" s="50">
        <v>202.8</v>
      </c>
      <c r="K235" s="52" t="s">
        <v>66</v>
      </c>
      <c r="L235" s="41"/>
    </row>
    <row r="236" spans="1:12" ht="15" x14ac:dyDescent="0.25">
      <c r="A236" s="23"/>
      <c r="B236" s="15"/>
      <c r="C236" s="11"/>
      <c r="D236" s="7" t="s">
        <v>22</v>
      </c>
      <c r="E236" s="48" t="s">
        <v>44</v>
      </c>
      <c r="F236" s="49">
        <v>200</v>
      </c>
      <c r="G236" s="50">
        <v>0.05</v>
      </c>
      <c r="H236" s="50">
        <v>0.01</v>
      </c>
      <c r="I236" s="51">
        <v>10.16</v>
      </c>
      <c r="J236" s="50">
        <v>40.9</v>
      </c>
      <c r="K236" s="50" t="s">
        <v>45</v>
      </c>
      <c r="L236" s="41"/>
    </row>
    <row r="237" spans="1:12" ht="15.75" thickBot="1" x14ac:dyDescent="0.3">
      <c r="A237" s="23"/>
      <c r="B237" s="15"/>
      <c r="C237" s="11"/>
      <c r="D237" s="7" t="s">
        <v>23</v>
      </c>
      <c r="E237" s="48" t="s">
        <v>46</v>
      </c>
      <c r="F237" s="49">
        <v>60</v>
      </c>
      <c r="G237" s="50">
        <v>4.74</v>
      </c>
      <c r="H237" s="50">
        <v>0.6</v>
      </c>
      <c r="I237" s="51">
        <v>28.98</v>
      </c>
      <c r="J237" s="50">
        <v>141</v>
      </c>
      <c r="K237" s="42"/>
      <c r="L237" s="41"/>
    </row>
    <row r="238" spans="1:12" ht="15" x14ac:dyDescent="0.25">
      <c r="A238" s="23"/>
      <c r="B238" s="15"/>
      <c r="C238" s="11"/>
      <c r="D238" s="7" t="s">
        <v>24</v>
      </c>
      <c r="E238" s="53" t="s">
        <v>47</v>
      </c>
      <c r="F238" s="54">
        <v>100</v>
      </c>
      <c r="G238" s="55">
        <v>0.4</v>
      </c>
      <c r="H238" s="55">
        <v>0.4</v>
      </c>
      <c r="I238" s="56">
        <v>9.8000000000000007</v>
      </c>
      <c r="J238" s="55">
        <v>44.4</v>
      </c>
      <c r="K238" s="57" t="s">
        <v>48</v>
      </c>
      <c r="L238" s="41"/>
    </row>
    <row r="239" spans="1:12" ht="15" x14ac:dyDescent="0.25">
      <c r="A239" s="23"/>
      <c r="B239" s="15"/>
      <c r="C239" s="11"/>
      <c r="D239" s="6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23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600</v>
      </c>
      <c r="G241" s="19">
        <f t="shared" ref="G241:J241" si="106">SUM(G234:G240)</f>
        <v>25.07</v>
      </c>
      <c r="H241" s="19">
        <f t="shared" si="106"/>
        <v>16.279999999999998</v>
      </c>
      <c r="I241" s="19">
        <f t="shared" si="106"/>
        <v>103.94</v>
      </c>
      <c r="J241" s="19">
        <f t="shared" si="106"/>
        <v>663.43999999999994</v>
      </c>
      <c r="K241" s="25"/>
      <c r="L241" s="19">
        <f t="shared" ref="L241" si="107">SUM(L234:L240)</f>
        <v>0</v>
      </c>
    </row>
    <row r="242" spans="1:12" ht="15" x14ac:dyDescent="0.25">
      <c r="A242" s="26">
        <v>3</v>
      </c>
      <c r="B242" s="13">
        <f>B234</f>
        <v>3</v>
      </c>
      <c r="C242" s="10" t="s">
        <v>25</v>
      </c>
      <c r="D242" s="7" t="s">
        <v>26</v>
      </c>
      <c r="E242" s="40"/>
      <c r="F242" s="41"/>
      <c r="G242" s="41"/>
      <c r="H242" s="41"/>
      <c r="I242" s="41"/>
      <c r="J242" s="41"/>
      <c r="K242" s="42"/>
      <c r="L242" s="41"/>
    </row>
    <row r="243" spans="1:12" ht="15" x14ac:dyDescent="0.25">
      <c r="A243" s="23"/>
      <c r="B243" s="15"/>
      <c r="C243" s="11"/>
      <c r="D243" s="7" t="s">
        <v>27</v>
      </c>
      <c r="E243" s="40"/>
      <c r="F243" s="41"/>
      <c r="G243" s="41"/>
      <c r="H243" s="41"/>
      <c r="I243" s="41"/>
      <c r="J243" s="41"/>
      <c r="K243" s="42"/>
      <c r="L243" s="41"/>
    </row>
    <row r="244" spans="1:12" ht="15" x14ac:dyDescent="0.25">
      <c r="A244" s="23"/>
      <c r="B244" s="15"/>
      <c r="C244" s="11"/>
      <c r="D244" s="7" t="s">
        <v>28</v>
      </c>
      <c r="E244" s="40"/>
      <c r="F244" s="41"/>
      <c r="G244" s="41"/>
      <c r="H244" s="41"/>
      <c r="I244" s="41"/>
      <c r="J244" s="41"/>
      <c r="K244" s="42"/>
      <c r="L244" s="41"/>
    </row>
    <row r="245" spans="1:12" ht="15" x14ac:dyDescent="0.25">
      <c r="A245" s="23"/>
      <c r="B245" s="15"/>
      <c r="C245" s="11"/>
      <c r="D245" s="7" t="s">
        <v>29</v>
      </c>
      <c r="E245" s="40"/>
      <c r="F245" s="41"/>
      <c r="G245" s="41"/>
      <c r="H245" s="41"/>
      <c r="I245" s="41"/>
      <c r="J245" s="41"/>
      <c r="K245" s="42"/>
      <c r="L245" s="41"/>
    </row>
    <row r="246" spans="1:12" ht="15" x14ac:dyDescent="0.25">
      <c r="A246" s="23"/>
      <c r="B246" s="15"/>
      <c r="C246" s="11"/>
      <c r="D246" s="7" t="s">
        <v>30</v>
      </c>
      <c r="E246" s="40"/>
      <c r="F246" s="41"/>
      <c r="G246" s="41"/>
      <c r="H246" s="41"/>
      <c r="I246" s="41"/>
      <c r="J246" s="41"/>
      <c r="K246" s="42"/>
      <c r="L246" s="41"/>
    </row>
    <row r="247" spans="1:12" ht="15" x14ac:dyDescent="0.25">
      <c r="A247" s="23"/>
      <c r="B247" s="15"/>
      <c r="C247" s="11"/>
      <c r="D247" s="7" t="s">
        <v>31</v>
      </c>
      <c r="E247" s="40"/>
      <c r="F247" s="41"/>
      <c r="G247" s="41"/>
      <c r="H247" s="41"/>
      <c r="I247" s="41"/>
      <c r="J247" s="41"/>
      <c r="K247" s="42"/>
      <c r="L247" s="41"/>
    </row>
    <row r="248" spans="1:12" ht="15" x14ac:dyDescent="0.25">
      <c r="A248" s="23"/>
      <c r="B248" s="15"/>
      <c r="C248" s="11"/>
      <c r="D248" s="7" t="s">
        <v>32</v>
      </c>
      <c r="E248" s="40"/>
      <c r="F248" s="41"/>
      <c r="G248" s="41"/>
      <c r="H248" s="41"/>
      <c r="I248" s="41"/>
      <c r="J248" s="41"/>
      <c r="K248" s="42"/>
      <c r="L248" s="41"/>
    </row>
    <row r="249" spans="1:12" ht="15" x14ac:dyDescent="0.2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42"/>
      <c r="L249" s="41"/>
    </row>
    <row r="250" spans="1:12" ht="15" x14ac:dyDescent="0.25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 x14ac:dyDescent="0.25">
      <c r="A252" s="29">
        <f>A234</f>
        <v>3</v>
      </c>
      <c r="B252" s="30">
        <f>B234</f>
        <v>3</v>
      </c>
      <c r="C252" s="66" t="s">
        <v>4</v>
      </c>
      <c r="D252" s="67"/>
      <c r="E252" s="31"/>
      <c r="F252" s="32">
        <f>F241+F251</f>
        <v>600</v>
      </c>
      <c r="G252" s="32">
        <f t="shared" ref="G252:J252" si="110">G241+G251</f>
        <v>25.07</v>
      </c>
      <c r="H252" s="32">
        <f t="shared" si="110"/>
        <v>16.279999999999998</v>
      </c>
      <c r="I252" s="32">
        <f t="shared" si="110"/>
        <v>103.94</v>
      </c>
      <c r="J252" s="32">
        <f t="shared" si="110"/>
        <v>663.43999999999994</v>
      </c>
      <c r="K252" s="32"/>
      <c r="L252" s="32">
        <f t="shared" ref="L252" si="111">L241+L251</f>
        <v>0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48" t="s">
        <v>97</v>
      </c>
      <c r="F253" s="58" t="s">
        <v>98</v>
      </c>
      <c r="G253" s="50">
        <v>19.11</v>
      </c>
      <c r="H253" s="50">
        <v>19.559999999999999</v>
      </c>
      <c r="I253" s="51">
        <v>40.69</v>
      </c>
      <c r="J253" s="50">
        <v>415.24</v>
      </c>
      <c r="K253" s="52" t="s">
        <v>99</v>
      </c>
      <c r="L253" s="39"/>
    </row>
    <row r="254" spans="1:12" ht="15" x14ac:dyDescent="0.25">
      <c r="A254" s="23"/>
      <c r="B254" s="15"/>
      <c r="C254" s="11"/>
      <c r="D254" s="6"/>
      <c r="E254" s="60" t="s">
        <v>100</v>
      </c>
      <c r="F254" s="61">
        <v>10</v>
      </c>
      <c r="G254" s="62">
        <v>0.08</v>
      </c>
      <c r="H254" s="62">
        <v>7.25</v>
      </c>
      <c r="I254" s="63">
        <v>0.13</v>
      </c>
      <c r="J254" s="62">
        <v>66.09</v>
      </c>
      <c r="K254" s="65" t="s">
        <v>68</v>
      </c>
      <c r="L254" s="41"/>
    </row>
    <row r="255" spans="1:12" ht="15" x14ac:dyDescent="0.25">
      <c r="A255" s="23"/>
      <c r="B255" s="15"/>
      <c r="C255" s="11"/>
      <c r="D255" s="7" t="s">
        <v>22</v>
      </c>
      <c r="E255" s="48" t="s">
        <v>54</v>
      </c>
      <c r="F255" s="49">
        <v>200</v>
      </c>
      <c r="G255" s="50">
        <v>0</v>
      </c>
      <c r="H255" s="50">
        <v>0</v>
      </c>
      <c r="I255" s="51">
        <v>11.09</v>
      </c>
      <c r="J255" s="50">
        <v>44.34</v>
      </c>
      <c r="K255" s="52" t="s">
        <v>55</v>
      </c>
      <c r="L255" s="41"/>
    </row>
    <row r="256" spans="1:12" ht="15.75" thickBot="1" x14ac:dyDescent="0.3">
      <c r="A256" s="23"/>
      <c r="B256" s="15"/>
      <c r="C256" s="11"/>
      <c r="D256" s="7" t="s">
        <v>23</v>
      </c>
      <c r="E256" s="48" t="s">
        <v>46</v>
      </c>
      <c r="F256" s="49">
        <v>60</v>
      </c>
      <c r="G256" s="50">
        <v>4.74</v>
      </c>
      <c r="H256" s="50">
        <v>0.6</v>
      </c>
      <c r="I256" s="51">
        <v>28.98</v>
      </c>
      <c r="J256" s="50">
        <v>141</v>
      </c>
      <c r="K256" s="42"/>
      <c r="L256" s="41"/>
    </row>
    <row r="257" spans="1:12" ht="15" x14ac:dyDescent="0.25">
      <c r="A257" s="23"/>
      <c r="B257" s="15"/>
      <c r="C257" s="11"/>
      <c r="D257" s="7" t="s">
        <v>24</v>
      </c>
      <c r="E257" s="53" t="s">
        <v>47</v>
      </c>
      <c r="F257" s="54">
        <v>100</v>
      </c>
      <c r="G257" s="55">
        <v>0.4</v>
      </c>
      <c r="H257" s="55">
        <v>0.4</v>
      </c>
      <c r="I257" s="56">
        <v>9.8000000000000007</v>
      </c>
      <c r="J257" s="55">
        <v>44.4</v>
      </c>
      <c r="K257" s="57" t="s">
        <v>48</v>
      </c>
      <c r="L257" s="41"/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42"/>
      <c r="L258" s="41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42"/>
      <c r="L259" s="41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370</v>
      </c>
      <c r="G260" s="19">
        <f t="shared" ref="G260:J260" si="112">SUM(G253:G259)</f>
        <v>24.33</v>
      </c>
      <c r="H260" s="19">
        <f t="shared" si="112"/>
        <v>27.81</v>
      </c>
      <c r="I260" s="19">
        <f t="shared" si="112"/>
        <v>90.69</v>
      </c>
      <c r="J260" s="19">
        <f t="shared" si="112"/>
        <v>711.07</v>
      </c>
      <c r="K260" s="25"/>
      <c r="L260" s="19">
        <f t="shared" ref="L260" si="113">SUM(L253:L259)</f>
        <v>0</v>
      </c>
    </row>
    <row r="261" spans="1:12" ht="15" x14ac:dyDescent="0.25">
      <c r="A261" s="26">
        <v>3</v>
      </c>
      <c r="B261" s="13">
        <f>B253</f>
        <v>4</v>
      </c>
      <c r="C261" s="10" t="s">
        <v>25</v>
      </c>
      <c r="D261" s="7" t="s">
        <v>26</v>
      </c>
      <c r="E261" s="40"/>
      <c r="F261" s="41"/>
      <c r="G261" s="41"/>
      <c r="H261" s="41"/>
      <c r="I261" s="41"/>
      <c r="J261" s="41"/>
      <c r="K261" s="42"/>
      <c r="L261" s="41"/>
    </row>
    <row r="262" spans="1:12" ht="15" x14ac:dyDescent="0.25">
      <c r="A262" s="23"/>
      <c r="B262" s="15"/>
      <c r="C262" s="11"/>
      <c r="D262" s="7" t="s">
        <v>27</v>
      </c>
      <c r="E262" s="40"/>
      <c r="F262" s="41"/>
      <c r="G262" s="41"/>
      <c r="H262" s="41"/>
      <c r="I262" s="41"/>
      <c r="J262" s="41"/>
      <c r="K262" s="42"/>
      <c r="L262" s="41"/>
    </row>
    <row r="263" spans="1:12" ht="15" x14ac:dyDescent="0.25">
      <c r="A263" s="23"/>
      <c r="B263" s="15"/>
      <c r="C263" s="11"/>
      <c r="D263" s="7" t="s">
        <v>28</v>
      </c>
      <c r="E263" s="40"/>
      <c r="F263" s="41"/>
      <c r="G263" s="41"/>
      <c r="H263" s="41"/>
      <c r="I263" s="41"/>
      <c r="J263" s="41"/>
      <c r="K263" s="42"/>
      <c r="L263" s="41"/>
    </row>
    <row r="264" spans="1:12" ht="15" x14ac:dyDescent="0.25">
      <c r="A264" s="23"/>
      <c r="B264" s="15"/>
      <c r="C264" s="11"/>
      <c r="D264" s="7" t="s">
        <v>29</v>
      </c>
      <c r="E264" s="40"/>
      <c r="F264" s="41"/>
      <c r="G264" s="41"/>
      <c r="H264" s="41"/>
      <c r="I264" s="41"/>
      <c r="J264" s="41"/>
      <c r="K264" s="42"/>
      <c r="L264" s="41"/>
    </row>
    <row r="265" spans="1:12" ht="15" x14ac:dyDescent="0.25">
      <c r="A265" s="23"/>
      <c r="B265" s="15"/>
      <c r="C265" s="11"/>
      <c r="D265" s="7" t="s">
        <v>30</v>
      </c>
      <c r="E265" s="40"/>
      <c r="F265" s="41"/>
      <c r="G265" s="41"/>
      <c r="H265" s="41"/>
      <c r="I265" s="41"/>
      <c r="J265" s="41"/>
      <c r="K265" s="42"/>
      <c r="L265" s="41"/>
    </row>
    <row r="266" spans="1:12" ht="15" x14ac:dyDescent="0.25">
      <c r="A266" s="23"/>
      <c r="B266" s="15"/>
      <c r="C266" s="11"/>
      <c r="D266" s="7" t="s">
        <v>31</v>
      </c>
      <c r="E266" s="40"/>
      <c r="F266" s="41"/>
      <c r="G266" s="41"/>
      <c r="H266" s="41"/>
      <c r="I266" s="41"/>
      <c r="J266" s="41"/>
      <c r="K266" s="42"/>
      <c r="L266" s="41"/>
    </row>
    <row r="267" spans="1:12" ht="15" x14ac:dyDescent="0.25">
      <c r="A267" s="23"/>
      <c r="B267" s="15"/>
      <c r="C267" s="11"/>
      <c r="D267" s="7" t="s">
        <v>32</v>
      </c>
      <c r="E267" s="40"/>
      <c r="F267" s="41"/>
      <c r="G267" s="41"/>
      <c r="H267" s="41"/>
      <c r="I267" s="41"/>
      <c r="J267" s="41"/>
      <c r="K267" s="42"/>
      <c r="L267" s="41"/>
    </row>
    <row r="268" spans="1:12" ht="15" x14ac:dyDescent="0.25">
      <c r="A268" s="23"/>
      <c r="B268" s="15"/>
      <c r="C268" s="11"/>
      <c r="D268" s="6"/>
      <c r="E268" s="40"/>
      <c r="F268" s="41"/>
      <c r="G268" s="41"/>
      <c r="H268" s="41"/>
      <c r="I268" s="41"/>
      <c r="J268" s="41"/>
      <c r="K268" s="42"/>
      <c r="L268" s="41"/>
    </row>
    <row r="269" spans="1:12" ht="15" x14ac:dyDescent="0.2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.75" thickBot="1" x14ac:dyDescent="0.25">
      <c r="A271" s="29">
        <f>A253</f>
        <v>3</v>
      </c>
      <c r="B271" s="30">
        <f>B253</f>
        <v>4</v>
      </c>
      <c r="C271" s="66" t="s">
        <v>4</v>
      </c>
      <c r="D271" s="67"/>
      <c r="E271" s="31"/>
      <c r="F271" s="32">
        <f>F260+F270</f>
        <v>370</v>
      </c>
      <c r="G271" s="32">
        <f t="shared" ref="G271:J271" si="116">G260+G270</f>
        <v>24.33</v>
      </c>
      <c r="H271" s="32">
        <f t="shared" si="116"/>
        <v>27.81</v>
      </c>
      <c r="I271" s="32">
        <f t="shared" si="116"/>
        <v>90.69</v>
      </c>
      <c r="J271" s="32">
        <f t="shared" si="116"/>
        <v>711.07</v>
      </c>
      <c r="K271" s="32"/>
      <c r="L271" s="32">
        <f t="shared" ref="L271" si="117">L260+L270</f>
        <v>0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48" t="s">
        <v>101</v>
      </c>
      <c r="F272" s="49">
        <v>95</v>
      </c>
      <c r="G272" s="50">
        <v>12.7</v>
      </c>
      <c r="H272" s="50">
        <v>8.56</v>
      </c>
      <c r="I272" s="51">
        <v>10.92</v>
      </c>
      <c r="J272" s="50">
        <v>169.3</v>
      </c>
      <c r="K272" s="52" t="s">
        <v>73</v>
      </c>
      <c r="L272" s="39"/>
    </row>
    <row r="273" spans="1:12" ht="15" x14ac:dyDescent="0.25">
      <c r="A273" s="23"/>
      <c r="B273" s="15"/>
      <c r="C273" s="11"/>
      <c r="D273" s="6"/>
      <c r="E273" s="48" t="s">
        <v>102</v>
      </c>
      <c r="F273" s="58">
        <v>150</v>
      </c>
      <c r="G273" s="50">
        <v>3.68</v>
      </c>
      <c r="H273" s="50">
        <v>5.09</v>
      </c>
      <c r="I273" s="51">
        <v>29.07</v>
      </c>
      <c r="J273" s="50">
        <v>176.52</v>
      </c>
      <c r="K273" s="52" t="s">
        <v>103</v>
      </c>
      <c r="L273" s="41"/>
    </row>
    <row r="274" spans="1:12" ht="15" x14ac:dyDescent="0.25">
      <c r="A274" s="23"/>
      <c r="B274" s="15"/>
      <c r="C274" s="11"/>
      <c r="D274" s="7" t="s">
        <v>22</v>
      </c>
      <c r="E274" s="48" t="s">
        <v>82</v>
      </c>
      <c r="F274" s="58">
        <v>200</v>
      </c>
      <c r="G274" s="50">
        <v>3.23</v>
      </c>
      <c r="H274" s="50">
        <v>2.5099999999999998</v>
      </c>
      <c r="I274" s="51">
        <v>20.67</v>
      </c>
      <c r="J274" s="50">
        <v>118.89</v>
      </c>
      <c r="K274" s="52" t="s">
        <v>83</v>
      </c>
      <c r="L274" s="41"/>
    </row>
    <row r="275" spans="1:12" ht="15.75" thickBot="1" x14ac:dyDescent="0.3">
      <c r="A275" s="23"/>
      <c r="B275" s="15"/>
      <c r="C275" s="11"/>
      <c r="D275" s="7" t="s">
        <v>23</v>
      </c>
      <c r="E275" s="48" t="s">
        <v>46</v>
      </c>
      <c r="F275" s="49">
        <v>60</v>
      </c>
      <c r="G275" s="50">
        <v>4.74</v>
      </c>
      <c r="H275" s="50">
        <v>0.6</v>
      </c>
      <c r="I275" s="51">
        <v>28.98</v>
      </c>
      <c r="J275" s="50">
        <v>141</v>
      </c>
      <c r="K275" s="42"/>
      <c r="L275" s="41"/>
    </row>
    <row r="276" spans="1:12" ht="15" x14ac:dyDescent="0.25">
      <c r="A276" s="23"/>
      <c r="B276" s="15"/>
      <c r="C276" s="11"/>
      <c r="D276" s="7" t="s">
        <v>24</v>
      </c>
      <c r="E276" s="53" t="s">
        <v>47</v>
      </c>
      <c r="F276" s="54">
        <v>100</v>
      </c>
      <c r="G276" s="55">
        <v>0.4</v>
      </c>
      <c r="H276" s="55">
        <v>0.4</v>
      </c>
      <c r="I276" s="56">
        <v>9.8000000000000007</v>
      </c>
      <c r="J276" s="55">
        <v>44.4</v>
      </c>
      <c r="K276" s="57" t="s">
        <v>48</v>
      </c>
      <c r="L276" s="41"/>
    </row>
    <row r="277" spans="1:12" ht="15" x14ac:dyDescent="0.25">
      <c r="A277" s="23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23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605</v>
      </c>
      <c r="G279" s="19">
        <f t="shared" ref="G279:J279" si="118">SUM(G272:G278)</f>
        <v>24.75</v>
      </c>
      <c r="H279" s="19">
        <f t="shared" si="118"/>
        <v>17.16</v>
      </c>
      <c r="I279" s="19">
        <f t="shared" si="118"/>
        <v>99.44</v>
      </c>
      <c r="J279" s="19">
        <f t="shared" si="118"/>
        <v>650.11</v>
      </c>
      <c r="K279" s="25"/>
      <c r="L279" s="19">
        <f t="shared" ref="L279" si="119">SUM(L272:L278)</f>
        <v>0</v>
      </c>
    </row>
    <row r="280" spans="1:12" ht="15" x14ac:dyDescent="0.25">
      <c r="A280" s="26">
        <v>3</v>
      </c>
      <c r="B280" s="13">
        <f>B272</f>
        <v>5</v>
      </c>
      <c r="C280" s="10" t="s">
        <v>25</v>
      </c>
      <c r="D280" s="7" t="s">
        <v>26</v>
      </c>
      <c r="E280" s="40"/>
      <c r="F280" s="41"/>
      <c r="G280" s="41"/>
      <c r="H280" s="41"/>
      <c r="I280" s="41"/>
      <c r="J280" s="41"/>
      <c r="K280" s="42"/>
      <c r="L280" s="41"/>
    </row>
    <row r="281" spans="1:12" ht="15" x14ac:dyDescent="0.25">
      <c r="A281" s="23"/>
      <c r="B281" s="15"/>
      <c r="C281" s="11"/>
      <c r="D281" s="7" t="s">
        <v>27</v>
      </c>
      <c r="E281" s="40"/>
      <c r="F281" s="41"/>
      <c r="G281" s="41"/>
      <c r="H281" s="41"/>
      <c r="I281" s="41"/>
      <c r="J281" s="41"/>
      <c r="K281" s="42"/>
      <c r="L281" s="41"/>
    </row>
    <row r="282" spans="1:12" ht="15" x14ac:dyDescent="0.25">
      <c r="A282" s="23"/>
      <c r="B282" s="15"/>
      <c r="C282" s="11"/>
      <c r="D282" s="7" t="s">
        <v>28</v>
      </c>
      <c r="E282" s="40"/>
      <c r="F282" s="41"/>
      <c r="G282" s="41"/>
      <c r="H282" s="41"/>
      <c r="I282" s="41"/>
      <c r="J282" s="41"/>
      <c r="K282" s="42"/>
      <c r="L282" s="41"/>
    </row>
    <row r="283" spans="1:12" ht="15" x14ac:dyDescent="0.25">
      <c r="A283" s="23"/>
      <c r="B283" s="15"/>
      <c r="C283" s="11"/>
      <c r="D283" s="7" t="s">
        <v>29</v>
      </c>
      <c r="E283" s="40"/>
      <c r="F283" s="41"/>
      <c r="G283" s="41"/>
      <c r="H283" s="41"/>
      <c r="I283" s="41"/>
      <c r="J283" s="41"/>
      <c r="K283" s="42"/>
      <c r="L283" s="41"/>
    </row>
    <row r="284" spans="1:12" ht="15" x14ac:dyDescent="0.25">
      <c r="A284" s="23"/>
      <c r="B284" s="15"/>
      <c r="C284" s="11"/>
      <c r="D284" s="7" t="s">
        <v>30</v>
      </c>
      <c r="E284" s="40"/>
      <c r="F284" s="41"/>
      <c r="G284" s="41"/>
      <c r="H284" s="41"/>
      <c r="I284" s="41"/>
      <c r="J284" s="41"/>
      <c r="K284" s="42"/>
      <c r="L284" s="41"/>
    </row>
    <row r="285" spans="1:12" ht="15" x14ac:dyDescent="0.25">
      <c r="A285" s="23"/>
      <c r="B285" s="15"/>
      <c r="C285" s="11"/>
      <c r="D285" s="7" t="s">
        <v>31</v>
      </c>
      <c r="E285" s="40"/>
      <c r="F285" s="41"/>
      <c r="G285" s="41"/>
      <c r="H285" s="41"/>
      <c r="I285" s="41"/>
      <c r="J285" s="41"/>
      <c r="K285" s="42"/>
      <c r="L285" s="41"/>
    </row>
    <row r="286" spans="1:12" ht="15" x14ac:dyDescent="0.25">
      <c r="A286" s="23"/>
      <c r="B286" s="15"/>
      <c r="C286" s="11"/>
      <c r="D286" s="7" t="s">
        <v>32</v>
      </c>
      <c r="E286" s="40"/>
      <c r="F286" s="41"/>
      <c r="G286" s="41"/>
      <c r="H286" s="41"/>
      <c r="I286" s="41"/>
      <c r="J286" s="41"/>
      <c r="K286" s="42"/>
      <c r="L286" s="41"/>
    </row>
    <row r="287" spans="1:12" ht="15" x14ac:dyDescent="0.25">
      <c r="A287" s="23"/>
      <c r="B287" s="15"/>
      <c r="C287" s="11"/>
      <c r="D287" s="6"/>
      <c r="E287" s="40"/>
      <c r="F287" s="41"/>
      <c r="G287" s="41"/>
      <c r="H287" s="41"/>
      <c r="I287" s="41"/>
      <c r="J287" s="41"/>
      <c r="K287" s="42"/>
      <c r="L287" s="41"/>
    </row>
    <row r="288" spans="1:12" ht="15" x14ac:dyDescent="0.2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 x14ac:dyDescent="0.25">
      <c r="A290" s="29">
        <f>A272</f>
        <v>3</v>
      </c>
      <c r="B290" s="30">
        <f>B272</f>
        <v>5</v>
      </c>
      <c r="C290" s="66" t="s">
        <v>4</v>
      </c>
      <c r="D290" s="67"/>
      <c r="E290" s="31"/>
      <c r="F290" s="32">
        <f>F279+F289</f>
        <v>605</v>
      </c>
      <c r="G290" s="32">
        <f t="shared" ref="G290:J290" si="122">G279+G289</f>
        <v>24.75</v>
      </c>
      <c r="H290" s="32">
        <f t="shared" si="122"/>
        <v>17.16</v>
      </c>
      <c r="I290" s="32">
        <f t="shared" si="122"/>
        <v>99.44</v>
      </c>
      <c r="J290" s="32">
        <f t="shared" si="122"/>
        <v>650.11</v>
      </c>
      <c r="K290" s="32"/>
      <c r="L290" s="32">
        <f t="shared" ref="L290" si="123">L279+L289</f>
        <v>0</v>
      </c>
    </row>
    <row r="291" spans="1:12" ht="13.5" thickBot="1" x14ac:dyDescent="0.25">
      <c r="A291" s="27"/>
      <c r="B291" s="28"/>
      <c r="C291" s="68" t="s">
        <v>5</v>
      </c>
      <c r="D291" s="68"/>
      <c r="E291" s="68"/>
      <c r="F291" s="34">
        <f>(F24+F43+F62+F81+F100+F119+F138+F157+F176+F195)/(IF(F24=0,0,1)+IF(F43=0,0,1)+IF(F62=0,0,1)+IF(F81=0,0,1)+IF(F100=0,0,1)+IF(F119=0,0,1)+IF(F138=0,0,1)+IF(F157=0,0,1)+IF(F176=0,0,1)+IF(F195=0,0,1))</f>
        <v>564</v>
      </c>
      <c r="G291" s="34">
        <f>(G24+G43+G62+G81+G100+G119+G138+G157+G176+G195)/(IF(G24=0,0,1)+IF(G43=0,0,1)+IF(G62=0,0,1)+IF(G81=0,0,1)+IF(G100=0,0,1)+IF(G119=0,0,1)+IF(G138=0,0,1)+IF(G157=0,0,1)+IF(G176=0,0,1)+IF(G195=0,0,1))</f>
        <v>24.936</v>
      </c>
      <c r="H291" s="34">
        <f>(H24+H43+H62+H81+H100+H119+H138+H157+H176+H195)/(IF(H24=0,0,1)+IF(H43=0,0,1)+IF(H62=0,0,1)+IF(H81=0,0,1)+IF(H100=0,0,1)+IF(H119=0,0,1)+IF(H138=0,0,1)+IF(H157=0,0,1)+IF(H176=0,0,1)+IF(H195=0,0,1))</f>
        <v>17.684999999999999</v>
      </c>
      <c r="I291" s="34">
        <f>(I24+I43+I62+I81+I100+I119+I138+I157+I176+I195)/(IF(I24=0,0,1)+IF(I43=0,0,1)+IF(I62=0,0,1)+IF(I81=0,0,1)+IF(I100=0,0,1)+IF(I119=0,0,1)+IF(I138=0,0,1)+IF(I157=0,0,1)+IF(I176=0,0,1)+IF(I195=0,0,1))</f>
        <v>79.77000000000001</v>
      </c>
      <c r="J291" s="34">
        <f>(J24+J43+J62+J81+J100+J119+J138+J157+J176+J195)/(IF(J24=0,0,1)+IF(J43=0,0,1)+IF(J62=0,0,1)+IF(J81=0,0,1)+IF(J100=0,0,1)+IF(J119=0,0,1)+IF(J138=0,0,1)+IF(J157=0,0,1)+IF(J176=0,0,1)+IF(J195=0,0,1))</f>
        <v>592.41599999999994</v>
      </c>
      <c r="K291" s="34"/>
      <c r="L291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9">
    <mergeCell ref="C1:E1"/>
    <mergeCell ref="H1:K1"/>
    <mergeCell ref="H2:K2"/>
    <mergeCell ref="C43:D43"/>
    <mergeCell ref="C62:D62"/>
    <mergeCell ref="C81:D81"/>
    <mergeCell ref="C100:D100"/>
    <mergeCell ref="C24:D24"/>
    <mergeCell ref="C291:E291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dcterms:created xsi:type="dcterms:W3CDTF">2022-05-16T14:23:56Z</dcterms:created>
  <dcterms:modified xsi:type="dcterms:W3CDTF">2023-10-23T19:31:04Z</dcterms:modified>
</cp:coreProperties>
</file>